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NA6\busho\産業部\ライフサイエンス振興担当\万博大阪パビリオン\05_広報\1.Webサイト\6.フォーム\"/>
    </mc:Choice>
  </mc:AlternateContent>
  <xr:revisionPtr revIDLastSave="0" documentId="13_ncr:1_{1FF8112B-FFB6-4C89-A3C4-A65D1946980B}" xr6:coauthVersionLast="47" xr6:coauthVersionMax="47" xr10:uidLastSave="{00000000-0000-0000-0000-000000000000}"/>
  <bookViews>
    <workbookView xWindow="-120" yWindow="-120" windowWidth="29040" windowHeight="16440" xr2:uid="{D105094A-ED5A-4A34-8569-B30A070CBED1}"/>
  </bookViews>
  <sheets>
    <sheet name="入力シート" sheetId="1" r:id="rId1"/>
    <sheet name="事務局用（入力不要）" sheetId="2" r:id="rId2"/>
  </sheets>
  <definedNames>
    <definedName name="_xlnm.Print_Area" localSheetId="0">入力シート!$A$1:$H$121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A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D2" i="2"/>
  <c r="BC2" i="2"/>
  <c r="BA2" i="2"/>
  <c r="AZ2" i="2"/>
  <c r="AU2" i="2"/>
  <c r="AT2" i="2"/>
  <c r="AR2" i="2"/>
  <c r="AQ2" i="2"/>
  <c r="AP2" i="2"/>
  <c r="AO2" i="2"/>
  <c r="AN2" i="2"/>
  <c r="AM2" i="2"/>
  <c r="AL2" i="2"/>
  <c r="AK2" i="2"/>
  <c r="AJ2" i="2"/>
  <c r="AI2" i="2"/>
  <c r="AH2" i="2"/>
  <c r="AG2" i="2"/>
  <c r="AE2" i="2"/>
  <c r="AF2" i="2"/>
  <c r="AD2" i="2"/>
  <c r="AC2" i="2"/>
  <c r="AB2" i="2"/>
  <c r="AA2" i="2"/>
  <c r="Z2" i="2"/>
  <c r="Y2" i="2"/>
  <c r="W2" i="2"/>
  <c r="V2" i="2"/>
  <c r="T2" i="2"/>
  <c r="S2" i="2"/>
  <c r="R2" i="2"/>
  <c r="Q2" i="2"/>
  <c r="P2" i="2"/>
  <c r="O2" i="2"/>
  <c r="N2" i="2"/>
  <c r="M2" i="2"/>
  <c r="L2" i="2"/>
  <c r="K2" i="2"/>
  <c r="I2" i="2"/>
  <c r="F2" i="2"/>
  <c r="E2" i="2"/>
  <c r="D2" i="2"/>
  <c r="K10" i="1"/>
  <c r="K64" i="1"/>
  <c r="M34" i="1"/>
  <c r="L34" i="1"/>
  <c r="K34" i="1"/>
  <c r="L11" i="1"/>
  <c r="K11" i="1"/>
  <c r="L109" i="1"/>
  <c r="K109" i="1"/>
  <c r="K88" i="1"/>
  <c r="L84" i="1"/>
  <c r="K84" i="1"/>
  <c r="L83" i="1"/>
  <c r="K83" i="1"/>
  <c r="K69" i="1"/>
  <c r="K38" i="1"/>
  <c r="K33" i="1"/>
  <c r="K32" i="1"/>
  <c r="L30" i="1"/>
  <c r="K30" i="1"/>
  <c r="L29" i="1"/>
  <c r="K29" i="1"/>
  <c r="K23" i="1"/>
  <c r="K22" i="1"/>
  <c r="K21" i="1"/>
  <c r="L20" i="1"/>
  <c r="K20" i="1"/>
  <c r="K15" i="1"/>
  <c r="K13" i="1"/>
  <c r="L12" i="1"/>
  <c r="K12" i="1"/>
  <c r="D68" i="1"/>
  <c r="A7" i="1" l="1"/>
  <c r="G2" i="2"/>
  <c r="BS2" i="2"/>
  <c r="BE2" i="2"/>
  <c r="BB2" i="2"/>
  <c r="X2" i="2"/>
  <c r="U2" i="2"/>
  <c r="J2" i="2"/>
</calcChain>
</file>

<file path=xl/sharedStrings.xml><?xml version="1.0" encoding="utf-8"?>
<sst xmlns="http://schemas.openxmlformats.org/spreadsheetml/2006/main" count="258" uniqueCount="200">
  <si>
    <t>大阪ヘルスケアパビリオン　一次エントリーフォーム</t>
    <phoneticPr fontId="1"/>
  </si>
  <si>
    <t>基本情報</t>
    <rPh sb="0" eb="2">
      <t>キホン</t>
    </rPh>
    <rPh sb="2" eb="4">
      <t>ジョウホウ</t>
    </rPh>
    <phoneticPr fontId="1"/>
  </si>
  <si>
    <t>法人名／屋号</t>
    <phoneticPr fontId="1"/>
  </si>
  <si>
    <t>必須</t>
    <rPh sb="0" eb="2">
      <t>ヒッス</t>
    </rPh>
    <phoneticPr fontId="1"/>
  </si>
  <si>
    <t>代表者氏名（姓名）</t>
    <phoneticPr fontId="1"/>
  </si>
  <si>
    <t>代表者氏名（フリガナ）</t>
  </si>
  <si>
    <t>資本金</t>
    <phoneticPr fontId="1"/>
  </si>
  <si>
    <t>円</t>
    <rPh sb="0" eb="1">
      <t>エン</t>
    </rPh>
    <phoneticPr fontId="1"/>
  </si>
  <si>
    <t>姓：</t>
    <rPh sb="0" eb="1">
      <t>セイ</t>
    </rPh>
    <phoneticPr fontId="1"/>
  </si>
  <si>
    <t>セイ：</t>
    <phoneticPr fontId="1"/>
  </si>
  <si>
    <t>名：</t>
    <rPh sb="0" eb="1">
      <t>ナ</t>
    </rPh>
    <phoneticPr fontId="1"/>
  </si>
  <si>
    <t>メイ：</t>
    <phoneticPr fontId="1"/>
  </si>
  <si>
    <t xml:space="preserve">※ない場合は「0」を入力してください
※１円単位、「,」（カンマ）なしで入力してください </t>
    <phoneticPr fontId="1"/>
  </si>
  <si>
    <t>人</t>
    <rPh sb="0" eb="1">
      <t>ヒト</t>
    </rPh>
    <phoneticPr fontId="1"/>
  </si>
  <si>
    <t>所在地・Webサイト</t>
    <rPh sb="0" eb="3">
      <t>ショザイチ</t>
    </rPh>
    <phoneticPr fontId="1"/>
  </si>
  <si>
    <t>郵便番号</t>
    <rPh sb="0" eb="4">
      <t>ユウビンバンゴウ</t>
    </rPh>
    <phoneticPr fontId="1"/>
  </si>
  <si>
    <t>ー</t>
    <phoneticPr fontId="1"/>
  </si>
  <si>
    <t>都道府県</t>
    <rPh sb="0" eb="4">
      <t>トドウフケン</t>
    </rPh>
    <phoneticPr fontId="1"/>
  </si>
  <si>
    <t>市区郡</t>
    <rPh sb="0" eb="2">
      <t>シク</t>
    </rPh>
    <rPh sb="2" eb="3">
      <t>グン</t>
    </rPh>
    <phoneticPr fontId="1"/>
  </si>
  <si>
    <t>町名・番地</t>
    <rPh sb="0" eb="2">
      <t>チョウメイ</t>
    </rPh>
    <rPh sb="3" eb="5">
      <t>バンチ</t>
    </rPh>
    <phoneticPr fontId="1"/>
  </si>
  <si>
    <t>建物名</t>
    <rPh sb="0" eb="2">
      <t>タテモノ</t>
    </rPh>
    <rPh sb="2" eb="3">
      <t>メイ</t>
    </rPh>
    <phoneticPr fontId="1"/>
  </si>
  <si>
    <t xml:space="preserve">ＷｅｂサイトＵＲＬ </t>
    <phoneticPr fontId="1"/>
  </si>
  <si>
    <t>氏名（姓名）</t>
    <rPh sb="0" eb="2">
      <t>シメイ</t>
    </rPh>
    <rPh sb="3" eb="5">
      <t>セイメイ</t>
    </rPh>
    <phoneticPr fontId="1"/>
  </si>
  <si>
    <t>氏名（フリガナ）</t>
    <phoneticPr fontId="1"/>
  </si>
  <si>
    <t>部署・役職</t>
  </si>
  <si>
    <t>メールアドレス</t>
  </si>
  <si>
    <t>電話番号</t>
    <rPh sb="0" eb="2">
      <t>デンワ</t>
    </rPh>
    <rPh sb="2" eb="4">
      <t>バンゴウ</t>
    </rPh>
    <phoneticPr fontId="1"/>
  </si>
  <si>
    <t>共同提案者について</t>
    <rPh sb="0" eb="2">
      <t>キョウドウ</t>
    </rPh>
    <rPh sb="2" eb="4">
      <t>テイアン</t>
    </rPh>
    <rPh sb="4" eb="5">
      <t>シャ</t>
    </rPh>
    <phoneticPr fontId="1"/>
  </si>
  <si>
    <t>法人名/屋号</t>
    <rPh sb="0" eb="2">
      <t>ホウジン</t>
    </rPh>
    <rPh sb="2" eb="3">
      <t>メイ</t>
    </rPh>
    <rPh sb="4" eb="6">
      <t>ヤゴウ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</si>
  <si>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</si>
  <si>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</si>
  <si>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所在地</t>
    <rPh sb="0" eb="3">
      <t>ショザイチ</t>
    </rPh>
    <phoneticPr fontId="1"/>
  </si>
  <si>
    <t>WebサイトURL</t>
    <phoneticPr fontId="1"/>
  </si>
  <si>
    <t>共同提案者1</t>
    <rPh sb="0" eb="2">
      <t>キョウドウ</t>
    </rPh>
    <rPh sb="2" eb="4">
      <t>テイアン</t>
    </rPh>
    <rPh sb="4" eb="5">
      <t>シャ</t>
    </rPh>
    <phoneticPr fontId="1"/>
  </si>
  <si>
    <t>共同提案者2</t>
    <rPh sb="0" eb="2">
      <t>キョウドウ</t>
    </rPh>
    <rPh sb="2" eb="4">
      <t>テイアン</t>
    </rPh>
    <rPh sb="4" eb="5">
      <t>シャ</t>
    </rPh>
    <phoneticPr fontId="1"/>
  </si>
  <si>
    <t>共同提案者3</t>
    <rPh sb="0" eb="2">
      <t>キョウドウ</t>
    </rPh>
    <rPh sb="2" eb="4">
      <t>テイアン</t>
    </rPh>
    <rPh sb="4" eb="5">
      <t>シャ</t>
    </rPh>
    <phoneticPr fontId="1"/>
  </si>
  <si>
    <t>※単独提案の場合は、「共同提案者１」～「共同提案者３」の入力不要です。</t>
    <rPh sb="1" eb="3">
      <t>タンドク</t>
    </rPh>
    <rPh sb="3" eb="5">
      <t>テイアン</t>
    </rPh>
    <rPh sb="6" eb="8">
      <t>バアイ</t>
    </rPh>
    <rPh sb="11" eb="13">
      <t>キョウドウ</t>
    </rPh>
    <rPh sb="13" eb="15">
      <t>テイアン</t>
    </rPh>
    <rPh sb="15" eb="16">
      <t>シャ</t>
    </rPh>
    <rPh sb="20" eb="22">
      <t>キョウドウ</t>
    </rPh>
    <rPh sb="22" eb="24">
      <t>テイアン</t>
    </rPh>
    <rPh sb="24" eb="25">
      <t>シャ</t>
    </rPh>
    <rPh sb="28" eb="30">
      <t>ニュウリョク</t>
    </rPh>
    <rPh sb="30" eb="32">
      <t>フヨウ</t>
    </rPh>
    <phoneticPr fontId="1"/>
  </si>
  <si>
    <t>プロダクト</t>
    <phoneticPr fontId="1"/>
  </si>
  <si>
    <t>エントリー区分</t>
    <phoneticPr fontId="1"/>
  </si>
  <si>
    <t>概要（全角４００字以内）</t>
    <phoneticPr fontId="1"/>
  </si>
  <si>
    <t>＜お持ちの場合＞</t>
    <phoneticPr fontId="1"/>
  </si>
  <si>
    <t>アップロードする</t>
    <phoneticPr fontId="1"/>
  </si>
  <si>
    <t>メンバー</t>
    <phoneticPr fontId="1"/>
  </si>
  <si>
    <t>リーダー氏名（姓名）</t>
    <rPh sb="4" eb="6">
      <t>シメイ</t>
    </rPh>
    <rPh sb="7" eb="9">
      <t>セイメイ</t>
    </rPh>
    <phoneticPr fontId="1"/>
  </si>
  <si>
    <t>リーダー氏名（フリガナ）</t>
    <phoneticPr fontId="1"/>
  </si>
  <si>
    <t>リーダー部署・役職</t>
    <rPh sb="4" eb="6">
      <t>ブショ</t>
    </rPh>
    <rPh sb="7" eb="9">
      <t>ヤクショク</t>
    </rPh>
    <phoneticPr fontId="1"/>
  </si>
  <si>
    <t>プロジェクトメンバーについて</t>
    <phoneticPr fontId="1"/>
  </si>
  <si>
    <t>リーダを除くプロジェクトメンバー数</t>
    <rPh sb="4" eb="5">
      <t>ノゾ</t>
    </rPh>
    <rPh sb="16" eb="17">
      <t>カズ</t>
    </rPh>
    <phoneticPr fontId="1"/>
  </si>
  <si>
    <t>メンバー1</t>
    <phoneticPr fontId="1"/>
  </si>
  <si>
    <t>氏名</t>
    <rPh sb="0" eb="2">
      <t>シメイ</t>
    </rPh>
    <phoneticPr fontId="1"/>
  </si>
  <si>
    <t>部署・役職</t>
    <rPh sb="0" eb="2">
      <t>ブショ</t>
    </rPh>
    <rPh sb="3" eb="5">
      <t>ヤクショク</t>
    </rPh>
    <phoneticPr fontId="1"/>
  </si>
  <si>
    <t>メンバー2</t>
    <phoneticPr fontId="1"/>
  </si>
  <si>
    <t>メンバー3</t>
    <phoneticPr fontId="1"/>
  </si>
  <si>
    <t>メンバー4</t>
    <phoneticPr fontId="1"/>
  </si>
  <si>
    <t>誓約について</t>
    <rPh sb="0" eb="2">
      <t>セイヤク</t>
    </rPh>
    <phoneticPr fontId="1"/>
  </si>
  <si>
    <t>● 当社（私）は、リボーンチャレンジ【ウェルネスを実現するテクノロジーと空間】参加者募集要項に係る応募に際し、下記事項について誓約します。</t>
    <phoneticPr fontId="1"/>
  </si>
  <si>
    <t>「【ウェルネスを実現するテクノロジーと空間】募集要項」に規定する
参加応募条件をすべて満たしています</t>
    <phoneticPr fontId="1"/>
  </si>
  <si>
    <t>参加応募条件を満たしていないことが判明し失格となっても、異議を申し立てません</t>
    <phoneticPr fontId="1"/>
  </si>
  <si>
    <t>代表者氏名（姓名）</t>
    <rPh sb="0" eb="3">
      <t>ダイヒョウシャ</t>
    </rPh>
    <rPh sb="3" eb="5">
      <t>シメイ</t>
    </rPh>
    <rPh sb="6" eb="8">
      <t>セイメイ</t>
    </rPh>
    <phoneticPr fontId="1"/>
  </si>
  <si>
    <t>（※１）</t>
    <phoneticPr fontId="1"/>
  </si>
  <si>
    <t>特定個人情報を含む個人情報保護基本方針</t>
    <phoneticPr fontId="1"/>
  </si>
  <si>
    <t>（※２）</t>
    <phoneticPr fontId="1"/>
  </si>
  <si>
    <t>特定個人情報を除く個人データの取り扱いに関するお知らせ</t>
    <phoneticPr fontId="1"/>
  </si>
  <si>
    <t>※0人の場合は、「メンバー１」～「メンバー４」の入力不要です。</t>
    <rPh sb="2" eb="3">
      <t>ニン</t>
    </rPh>
    <rPh sb="4" eb="6">
      <t>バアイ</t>
    </rPh>
    <rPh sb="24" eb="26">
      <t>ニュウリョク</t>
    </rPh>
    <rPh sb="26" eb="28">
      <t>フヨウ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</si>
  <si>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</si>
  <si>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</si>
  <si>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</si>
  <si>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</si>
  <si>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</si>
  <si>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</si>
  <si>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</si>
  <si>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</si>
  <si>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</si>
  <si>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</si>
  <si>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</si>
  <si>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</si>
  <si>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</si>
  <si>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</si>
  <si>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</si>
  <si>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</si>
  <si>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</si>
  <si>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</si>
  <si>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</si>
  <si>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</si>
  <si>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</si>
  <si>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</si>
  <si>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</si>
  <si>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</si>
  <si>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</si>
  <si>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</si>
  <si>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</si>
  <si>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</si>
  <si>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</si>
  <si>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</si>
  <si>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</si>
  <si>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</si>
  <si>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</si>
  <si>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</si>
  <si>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</si>
  <si>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</si>
  <si>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</si>
  <si>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</si>
  <si>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</si>
  <si>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</si>
  <si>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</si>
  <si>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</si>
  <si>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</si>
  <si>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</si>
  <si>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</si>
  <si>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</si>
  <si>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</si>
  <si>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(プルダウン)</t>
    <phoneticPr fontId="1"/>
  </si>
  <si>
    <t>（プルダウン）</t>
    <phoneticPr fontId="1"/>
  </si>
  <si>
    <t>カラダの健康と美容を実現するオフィス</t>
    <rPh sb="4" eb="6">
      <t>ケンコウ</t>
    </rPh>
    <rPh sb="7" eb="9">
      <t>ビヨウ</t>
    </rPh>
    <rPh sb="10" eb="12">
      <t>ジツゲン</t>
    </rPh>
    <phoneticPr fontId="1"/>
  </si>
  <si>
    <t>ココロとアタマの健康を目指したオフィス</t>
    <rPh sb="8" eb="10">
      <t>ケンコウ</t>
    </rPh>
    <rPh sb="11" eb="13">
      <t>メザ</t>
    </rPh>
    <phoneticPr fontId="1"/>
  </si>
  <si>
    <t>登録日時</t>
  </si>
  <si>
    <t>セミナー名</t>
  </si>
  <si>
    <t>企業ＩＤ</t>
  </si>
  <si>
    <t>法人名／屋号</t>
  </si>
  <si>
    <t>代表者：姓</t>
  </si>
  <si>
    <t>代表者：名</t>
  </si>
  <si>
    <t>代表者：姓名</t>
  </si>
  <si>
    <t>代表者：セイ</t>
  </si>
  <si>
    <t>代表者：メイ</t>
  </si>
  <si>
    <t>代表者：セイメイ</t>
  </si>
  <si>
    <t>資本金</t>
  </si>
  <si>
    <t>従業員数</t>
  </si>
  <si>
    <t>郵便番号</t>
  </si>
  <si>
    <t>都道府県</t>
  </si>
  <si>
    <t>市区郡</t>
  </si>
  <si>
    <t>町名・番地</t>
  </si>
  <si>
    <t>建物名</t>
  </si>
  <si>
    <t>ＷｅｂサイトＵＲＬ</t>
  </si>
  <si>
    <t>連絡担当者：姓</t>
  </si>
  <si>
    <t>連絡担当者：名</t>
  </si>
  <si>
    <t>連絡担当者：姓名</t>
  </si>
  <si>
    <t>連絡担当者：セイ</t>
  </si>
  <si>
    <t>連絡担当者：メイ</t>
  </si>
  <si>
    <t>連絡担当者：セイメイ</t>
  </si>
  <si>
    <t>連絡担当者：部署・役職</t>
  </si>
  <si>
    <t>電話番号</t>
  </si>
  <si>
    <t>共同提案者数</t>
  </si>
  <si>
    <t>共同提案１：法人名／屋号</t>
  </si>
  <si>
    <t>共同提案１：資本金</t>
  </si>
  <si>
    <t>共同提案１：従業員数</t>
  </si>
  <si>
    <t>共同提案１：所在地</t>
  </si>
  <si>
    <t>共同提案１：ＷｅｂサイトＵＲＬ</t>
  </si>
  <si>
    <t>共同提案２：法人名／屋号</t>
  </si>
  <si>
    <t>共同提案２：資本金</t>
  </si>
  <si>
    <t>共同提案２：従業員数</t>
  </si>
  <si>
    <t>共同提案２：所在地</t>
  </si>
  <si>
    <t>共同提案２：ＷｅｂサイトＵＲＬ</t>
  </si>
  <si>
    <t>共同提案３：法人名／屋号</t>
  </si>
  <si>
    <t>共同提案３：資本金</t>
  </si>
  <si>
    <t>共同提案３：従業員数</t>
  </si>
  <si>
    <t>共同提案３：所在地</t>
  </si>
  <si>
    <t>共同提案３：ＷｅｂサイトＵＲＬ</t>
  </si>
  <si>
    <t>プロダクト名</t>
  </si>
  <si>
    <t>エントリー区分</t>
  </si>
  <si>
    <t>概要</t>
  </si>
  <si>
    <t>アップロードチェック</t>
  </si>
  <si>
    <t>利用シーン</t>
  </si>
  <si>
    <t>ターゲット／想定する利用者</t>
  </si>
  <si>
    <t>解決したい課題</t>
  </si>
  <si>
    <t>プロダクトに関する課題</t>
  </si>
  <si>
    <t>リーダー：姓</t>
  </si>
  <si>
    <t>リーダー：名</t>
  </si>
  <si>
    <t>リーダー：姓名</t>
  </si>
  <si>
    <t>リーダー：セイ</t>
  </si>
  <si>
    <t>リーダー：メイ</t>
  </si>
  <si>
    <t>リーダー：セイメイ</t>
  </si>
  <si>
    <t>リーダー：部署・役職</t>
  </si>
  <si>
    <t>プロジェクトメンバー数</t>
  </si>
  <si>
    <t>メンバー１：氏名</t>
  </si>
  <si>
    <t>メンバー１：部署・役職</t>
  </si>
  <si>
    <t>メンバー２：氏名</t>
  </si>
  <si>
    <t>メンバー２：部署・役職</t>
  </si>
  <si>
    <t>メンバー３：氏名</t>
  </si>
  <si>
    <t>メンバー３：部署・役職</t>
  </si>
  <si>
    <t>メンバー４：氏名</t>
  </si>
  <si>
    <t>メンバー４：部署・役職</t>
  </si>
  <si>
    <t>誓約</t>
  </si>
  <si>
    <t>誓約：代表者_姓</t>
  </si>
  <si>
    <t>誓約：代表者_名</t>
  </si>
  <si>
    <t>誓約：代表者_姓名</t>
  </si>
  <si>
    <t>大阪ヘルスケアパビリオン 一次エントリー</t>
  </si>
  <si>
    <t>連絡担当者</t>
    <rPh sb="0" eb="2">
      <t>レンラク</t>
    </rPh>
    <rPh sb="2" eb="4">
      <t>タントウ</t>
    </rPh>
    <rPh sb="4" eb="5">
      <t>シャ</t>
    </rPh>
    <phoneticPr fontId="1"/>
  </si>
  <si>
    <t>従業員数（概数）</t>
    <rPh sb="5" eb="7">
      <t>ガイスウ</t>
    </rPh>
    <phoneticPr fontId="1"/>
  </si>
  <si>
    <t>※ない場合は「0」を入力してください</t>
    <phoneticPr fontId="1"/>
  </si>
  <si>
    <t>グループでエントリーする場合は、共同提案者数をお選びいただき、表示された項目にご入力ください。
最大３者まで表示されます。（共同提案者がいない場合は「単独提案」を選択してください）</t>
    <phoneticPr fontId="1"/>
  </si>
  <si>
    <t>共同提案者数</t>
    <rPh sb="0" eb="2">
      <t>キョウドウ</t>
    </rPh>
    <rPh sb="2" eb="4">
      <t>テイアン</t>
    </rPh>
    <rPh sb="4" eb="5">
      <t>シャ</t>
    </rPh>
    <rPh sb="5" eb="6">
      <t>スウ</t>
    </rPh>
    <phoneticPr fontId="1"/>
  </si>
  <si>
    <t xml:space="preserve">※１円単位、「,」なしで入力してください </t>
    <phoneticPr fontId="1"/>
  </si>
  <si>
    <t>出展を目指すプロダクト名称（仮でも可）</t>
    <rPh sb="14" eb="15">
      <t>カリ</t>
    </rPh>
    <rPh sb="17" eb="18">
      <t>カ</t>
    </rPh>
    <phoneticPr fontId="1"/>
  </si>
  <si>
    <t>プロダクトの写真やコンセプト・サービスモデルのイメージ図などをお持ちの場合、チェックをつけて添付してお送りください。5MB以上の場合は、ファイル共有サービスをご利用ください。</t>
    <rPh sb="46" eb="48">
      <t>テンプ</t>
    </rPh>
    <rPh sb="51" eb="52">
      <t>オク</t>
    </rPh>
    <rPh sb="61" eb="63">
      <t>イジョウ</t>
    </rPh>
    <rPh sb="64" eb="66">
      <t>バアイ</t>
    </rPh>
    <rPh sb="72" eb="74">
      <t>キョウユウ</t>
    </rPh>
    <rPh sb="80" eb="82">
      <t>リヨウ</t>
    </rPh>
    <phoneticPr fontId="1"/>
  </si>
  <si>
    <t>メールアドレス（確認用）</t>
    <phoneticPr fontId="1"/>
  </si>
  <si>
    <t>● 上記の誓約について、代表者が確認しました。
※本エントリーフォーム内の基本情報の代表者氏名と同じ氏名をご記入ください。</t>
    <phoneticPr fontId="1"/>
  </si>
  <si>
    <r>
      <t>プロダクトの概要とともに、健康課題やその解決の方向性を</t>
    </r>
    <r>
      <rPr>
        <u/>
        <sz val="9"/>
        <color theme="1"/>
        <rFont val="BIZ UDPゴシック"/>
        <family val="3"/>
        <charset val="128"/>
      </rPr>
      <t>可能な範囲で</t>
    </r>
    <r>
      <rPr>
        <sz val="9"/>
        <color theme="1"/>
        <rFont val="BIZ UDPゴシック"/>
        <family val="3"/>
        <charset val="128"/>
      </rPr>
      <t>ご記入ください。現時点では、必ずしも明確に記載いただく必要はございません。
また、複数のプロダクトをお持ちの場合、それらを記載いただくことも可能です。</t>
    </r>
    <rPh sb="13" eb="15">
      <t>ケンコウ</t>
    </rPh>
    <rPh sb="41" eb="44">
      <t>ゲンジテン</t>
    </rPh>
    <rPh sb="47" eb="48">
      <t>カナラ</t>
    </rPh>
    <rPh sb="51" eb="53">
      <t>メイカク</t>
    </rPh>
    <rPh sb="54" eb="56">
      <t>キサイ</t>
    </rPh>
    <rPh sb="60" eb="62">
      <t>ヒツヨウ</t>
    </rPh>
    <rPh sb="70" eb="72">
      <t>フクスウ</t>
    </rPh>
    <rPh sb="79" eb="81">
      <t>キサイ</t>
    </rPh>
    <rPh sb="84" eb="85">
      <t>モ</t>
    </rPh>
    <rPh sb="87" eb="89">
      <t>バアイ</t>
    </rPh>
    <rPh sb="99" eb="101">
      <t>カノウ</t>
    </rPh>
    <phoneticPr fontId="1"/>
  </si>
  <si>
    <t xml:space="preserve">【ご入力情報の取り扱いについて】
ご入力頂いた情報は、大阪商工会議所の特定個人情報を含む個人情報保護基本方針（※１）及び特定個人情報を除く個人データの取り扱いに関するお知らせ（※２）に基づき、各種連絡・情報提供、出展者の選考、ビジネスマッチングのために利用するほか、出展者選考委員及び事業パートナーには、個人情報を含めエントリー情報として提供いたします。企画パートナー、ネットワークパートナー、メディアパートナーには、法人名または屋号、出展を目指すプロダクト名称を提供する可能性があります。
これらの情報に、知的財産等にかかる情報を含む場合は、エントリー主体の責任において対策を講じたうえで、一般に公表しても差し支えない範囲で入力してください。
また、入力情報に個人情報を含む場合は、法人または事業主が、本人の同意を得たうえで、ご入力いただいたものとして取り扱わせていただきます。 </t>
    <phoneticPr fontId="1"/>
  </si>
  <si>
    <r>
      <rPr>
        <sz val="11"/>
        <color rgb="FFFF0000"/>
        <rFont val="BIZ UDPゴシック"/>
        <family val="3"/>
        <charset val="128"/>
      </rPr>
      <t>【注意事項】</t>
    </r>
    <r>
      <rPr>
        <sz val="11"/>
        <color theme="1"/>
        <rFont val="BIZ UDPゴシック"/>
        <family val="3"/>
        <charset val="128"/>
      </rPr>
      <t xml:space="preserve">
大阪ヘルスケアパビリオンへの展示出展を希望する場合、参加意思を表明するための一次エントリー（期間：2/24～5/31）と選考プロセスに進むための出展者選考エントリー（期間：8/17～10/13、6月に詳細公開）の２回のエントリーが必要です。
出展者選考には、原則として、一次エントリーをいただいた方にお進みいただけます。 </t>
    </r>
    <phoneticPr fontId="1"/>
  </si>
  <si>
    <t>【送付先】
　大阪商工会議所 産業部 ライフサイエンス振興担当
　bio@osaka.cci.or.jp
　[件名]EXPO2025出展エントリー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</si>
</sst>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0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8"/>
      <color rgb="FF0070C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u/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7C80"/>
        <bgColor indexed="64"/>
      </patternFill>
    </fill>
  </fills>
  <borders count="19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0" xfId="0" applyFont="1" applyFill="1">
      <alignment vertical="center"/>
    </xf>
    <xf numFmtId="176" fontId="2" fillId="0" borderId="0" xfId="0" applyNumberFormat="1" applyFont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Alignment="1">
      <alignment vertical="center" wrapText="1"/>
    </xf>
    <xf numFmtId="0" fontId="5" fillId="0" borderId="13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6" fillId="0" borderId="0" xfId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6" fillId="0" borderId="3" xfId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center" wrapText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6" fillId="0" borderId="3" xfId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6" fillId="0" borderId="3" xfId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37"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7C80"/>
      <color rgb="FFFF505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K$77" lockText="1" noThreeD="1"/>
</file>

<file path=xl/ctrlProps/ctrlProp2.xml><?xml version="1.0" encoding="utf-8"?>
<formControlPr xmlns="http://schemas.microsoft.com/office/spreadsheetml/2009/9/main" objectType="CheckBox" fmlaLink="$K$105" lockText="1" noThreeD="1"/>
</file>

<file path=xl/ctrlProps/ctrlProp3.xml><?xml version="1.0" encoding="utf-8"?>
<formControlPr xmlns="http://schemas.microsoft.com/office/spreadsheetml/2009/9/main" objectType="CheckBox" fmlaLink="$K$106" lockText="1" noThreeD="1"/>
</file>

<file path=xl/ctrlProps/ctrlProp4.xml><?xml version="1.0" encoding="utf-8"?>
<formControlPr xmlns="http://schemas.microsoft.com/office/spreadsheetml/2009/9/main" objectType="Radio" checked="Checked" firstButton="1" fmlaLink="$K$66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75</xdr:row>
          <xdr:rowOff>219075</xdr:rowOff>
        </xdr:from>
        <xdr:to>
          <xdr:col>3</xdr:col>
          <xdr:colOff>476250</xdr:colOff>
          <xdr:row>77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27213</xdr:colOff>
      <xdr:row>75</xdr:row>
      <xdr:rowOff>122464</xdr:rowOff>
    </xdr:from>
    <xdr:to>
      <xdr:col>6</xdr:col>
      <xdr:colOff>68035</xdr:colOff>
      <xdr:row>77</xdr:row>
      <xdr:rowOff>81643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49" y="14437178"/>
          <a:ext cx="2081893" cy="31296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104</xdr:row>
          <xdr:rowOff>133350</xdr:rowOff>
        </xdr:from>
        <xdr:to>
          <xdr:col>0</xdr:col>
          <xdr:colOff>1562100</xdr:colOff>
          <xdr:row>104</xdr:row>
          <xdr:rowOff>438150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105</xdr:row>
          <xdr:rowOff>114300</xdr:rowOff>
        </xdr:from>
        <xdr:to>
          <xdr:col>0</xdr:col>
          <xdr:colOff>1562100</xdr:colOff>
          <xdr:row>105</xdr:row>
          <xdr:rowOff>409575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65</xdr:row>
          <xdr:rowOff>9525</xdr:rowOff>
        </xdr:from>
        <xdr:to>
          <xdr:col>3</xdr:col>
          <xdr:colOff>381000</xdr:colOff>
          <xdr:row>66</xdr:row>
          <xdr:rowOff>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66</xdr:row>
          <xdr:rowOff>0</xdr:rowOff>
        </xdr:from>
        <xdr:to>
          <xdr:col>3</xdr:col>
          <xdr:colOff>381000</xdr:colOff>
          <xdr:row>66</xdr:row>
          <xdr:rowOff>238125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osaka.cci.or.jp/privacy_policy/" TargetMode="External"/><Relationship Id="rId1" Type="http://schemas.openxmlformats.org/officeDocument/2006/relationships/hyperlink" Target="https://www.osaka.cci.or.jp/privacy_policy/index2.html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5F2D3-4AAD-4617-95EA-12F00EEA768B}">
  <dimension ref="A1:M213"/>
  <sheetViews>
    <sheetView showGridLines="0" tabSelected="1" zoomScale="115" zoomScaleNormal="115" zoomScaleSheetLayoutView="70" workbookViewId="0">
      <selection activeCell="D13" sqref="D13:E13"/>
    </sheetView>
  </sheetViews>
  <sheetFormatPr defaultRowHeight="13.5" x14ac:dyDescent="0.4"/>
  <cols>
    <col min="1" max="1" width="22.375" style="1" customWidth="1"/>
    <col min="2" max="2" width="9" style="1"/>
    <col min="3" max="3" width="2.125" style="1" customWidth="1"/>
    <col min="4" max="9" width="9" style="1"/>
    <col min="10" max="10" width="9" style="1" customWidth="1"/>
    <col min="11" max="11" width="10.125" style="1" hidden="1" customWidth="1"/>
    <col min="12" max="12" width="9.125" style="1" hidden="1" customWidth="1"/>
    <col min="13" max="13" width="13.875" style="1" hidden="1" customWidth="1"/>
    <col min="14" max="14" width="7.75" style="1" customWidth="1"/>
    <col min="15" max="16384" width="9" style="1"/>
  </cols>
  <sheetData>
    <row r="1" spans="1:13" ht="29.25" customHeight="1" x14ac:dyDescent="0.4">
      <c r="A1" s="26" t="s">
        <v>0</v>
      </c>
      <c r="B1" s="16"/>
      <c r="C1" s="16"/>
      <c r="D1" s="16"/>
      <c r="E1" s="16"/>
      <c r="F1" s="16"/>
      <c r="G1" s="16"/>
      <c r="H1" s="16"/>
    </row>
    <row r="2" spans="1:13" ht="20.100000000000001" customHeight="1" x14ac:dyDescent="0.4"/>
    <row r="3" spans="1:13" ht="90.75" customHeight="1" x14ac:dyDescent="0.4">
      <c r="A3" s="49" t="s">
        <v>198</v>
      </c>
      <c r="B3" s="49"/>
      <c r="C3" s="49"/>
      <c r="D3" s="49"/>
      <c r="E3" s="49"/>
      <c r="F3" s="49"/>
      <c r="G3" s="49"/>
      <c r="H3" s="49"/>
      <c r="I3" s="9"/>
    </row>
    <row r="4" spans="1:13" ht="10.5" customHeight="1" x14ac:dyDescent="0.4">
      <c r="A4" s="31"/>
      <c r="B4" s="31"/>
      <c r="C4" s="31"/>
      <c r="D4" s="31"/>
      <c r="E4" s="31"/>
      <c r="F4" s="31"/>
      <c r="G4" s="31"/>
      <c r="H4" s="31"/>
      <c r="I4" s="31"/>
    </row>
    <row r="5" spans="1:13" ht="62.25" customHeight="1" x14ac:dyDescent="0.4">
      <c r="A5" s="33"/>
      <c r="B5" s="9"/>
      <c r="C5" s="9"/>
      <c r="D5" s="46" t="s">
        <v>199</v>
      </c>
      <c r="E5" s="47"/>
      <c r="F5" s="47"/>
      <c r="G5" s="47"/>
      <c r="H5" s="48"/>
      <c r="I5" s="31"/>
    </row>
    <row r="6" spans="1:13" ht="10.5" customHeight="1" x14ac:dyDescent="0.4">
      <c r="A6" s="33"/>
      <c r="B6" s="9"/>
      <c r="C6" s="9"/>
      <c r="D6" s="31"/>
      <c r="E6" s="31"/>
      <c r="F6" s="31"/>
      <c r="G6" s="31"/>
      <c r="H6" s="31"/>
      <c r="I6" s="31"/>
    </row>
    <row r="7" spans="1:13" ht="20.100000000000001" customHeight="1" x14ac:dyDescent="0.4">
      <c r="A7" s="25" t="str">
        <f>IF(COUNTIF(K10:M109,"&lt;&gt;FALSE")=300,"","入力必須の項目が入力できておりません。オレンジで着色されたセルをご入力ください。")</f>
        <v>入力必須の項目が入力できておりません。オレンジで着色されたセルをご入力ください。</v>
      </c>
    </row>
    <row r="8" spans="1:13" ht="20.100000000000001" customHeight="1" x14ac:dyDescent="0.4">
      <c r="A8" s="2" t="s">
        <v>1</v>
      </c>
      <c r="B8" s="19"/>
      <c r="C8" s="19"/>
      <c r="D8" s="19"/>
      <c r="E8" s="19"/>
      <c r="F8" s="19"/>
      <c r="G8" s="19"/>
      <c r="H8" s="19"/>
    </row>
    <row r="9" spans="1:13" s="22" customFormat="1" ht="5.0999999999999996" customHeight="1" x14ac:dyDescent="0.4">
      <c r="A9" s="21"/>
    </row>
    <row r="10" spans="1:13" ht="20.100000000000001" customHeight="1" x14ac:dyDescent="0.4">
      <c r="A10" s="1" t="s">
        <v>2</v>
      </c>
      <c r="B10" s="3" t="s">
        <v>3</v>
      </c>
      <c r="C10" s="4"/>
      <c r="D10" s="51"/>
      <c r="E10" s="52"/>
      <c r="F10" s="52"/>
      <c r="G10" s="52"/>
      <c r="H10" s="53"/>
      <c r="I10" s="5"/>
      <c r="K10" s="1" t="b">
        <f>IF(D10="",FALSE,TRUE)</f>
        <v>0</v>
      </c>
      <c r="L10" s="1" t="b">
        <v>1</v>
      </c>
      <c r="M10" s="1" t="b">
        <v>1</v>
      </c>
    </row>
    <row r="11" spans="1:13" ht="20.100000000000001" customHeight="1" x14ac:dyDescent="0.4">
      <c r="A11" s="1" t="s">
        <v>4</v>
      </c>
      <c r="B11" s="3" t="s">
        <v>3</v>
      </c>
      <c r="C11" s="4"/>
      <c r="D11" s="6" t="s">
        <v>8</v>
      </c>
      <c r="E11" s="34"/>
      <c r="F11" s="7" t="s">
        <v>10</v>
      </c>
      <c r="G11" s="35"/>
      <c r="K11" s="1" t="b">
        <f>IF(E11="",FALSE,TRUE)</f>
        <v>0</v>
      </c>
      <c r="L11" s="1" t="b">
        <f>IF(G11="",FALSE,TRUE)</f>
        <v>0</v>
      </c>
      <c r="M11" s="1" t="b">
        <v>1</v>
      </c>
    </row>
    <row r="12" spans="1:13" ht="20.100000000000001" customHeight="1" x14ac:dyDescent="0.4">
      <c r="A12" s="1" t="s">
        <v>5</v>
      </c>
      <c r="B12" s="3" t="s">
        <v>3</v>
      </c>
      <c r="C12" s="4"/>
      <c r="D12" s="6" t="s">
        <v>9</v>
      </c>
      <c r="E12" s="36"/>
      <c r="F12" s="8" t="s">
        <v>11</v>
      </c>
      <c r="G12" s="37"/>
      <c r="K12" s="1" t="b">
        <f>IF(E12="",FALSE,TRUE)</f>
        <v>0</v>
      </c>
      <c r="L12" s="1" t="b">
        <f>IF(G12="",FALSE,TRUE)</f>
        <v>0</v>
      </c>
      <c r="M12" s="1" t="b">
        <v>1</v>
      </c>
    </row>
    <row r="13" spans="1:13" ht="20.100000000000001" customHeight="1" x14ac:dyDescent="0.4">
      <c r="A13" s="1" t="s">
        <v>6</v>
      </c>
      <c r="B13" s="3" t="s">
        <v>3</v>
      </c>
      <c r="C13" s="4"/>
      <c r="D13" s="91"/>
      <c r="E13" s="92"/>
      <c r="F13" s="1" t="s">
        <v>7</v>
      </c>
      <c r="K13" s="1" t="b">
        <f>IF(D13="",FALSE,TRUE)</f>
        <v>0</v>
      </c>
      <c r="L13" s="1" t="b">
        <v>1</v>
      </c>
      <c r="M13" s="1" t="b">
        <v>1</v>
      </c>
    </row>
    <row r="14" spans="1:13" ht="32.25" customHeight="1" x14ac:dyDescent="0.4">
      <c r="A14" s="56" t="s">
        <v>12</v>
      </c>
      <c r="B14" s="56"/>
      <c r="C14" s="56"/>
      <c r="D14" s="56"/>
      <c r="E14" s="56"/>
      <c r="F14" s="56"/>
      <c r="G14" s="56"/>
      <c r="H14" s="56"/>
      <c r="K14" s="1" t="b">
        <v>1</v>
      </c>
      <c r="L14" s="1" t="b">
        <v>1</v>
      </c>
      <c r="M14" s="1" t="b">
        <v>1</v>
      </c>
    </row>
    <row r="15" spans="1:13" ht="20.100000000000001" customHeight="1" x14ac:dyDescent="0.4">
      <c r="A15" s="1" t="s">
        <v>187</v>
      </c>
      <c r="B15" s="3" t="s">
        <v>3</v>
      </c>
      <c r="D15" s="91"/>
      <c r="E15" s="92"/>
      <c r="F15" s="1" t="s">
        <v>13</v>
      </c>
      <c r="K15" s="1" t="b">
        <f>IF(D15="",FALSE,TRUE)</f>
        <v>0</v>
      </c>
      <c r="L15" s="1" t="b">
        <v>1</v>
      </c>
      <c r="M15" s="1" t="b">
        <v>1</v>
      </c>
    </row>
    <row r="16" spans="1:13" ht="20.100000000000001" customHeight="1" x14ac:dyDescent="0.4">
      <c r="A16" s="93" t="s">
        <v>188</v>
      </c>
      <c r="B16" s="93"/>
      <c r="C16" s="93"/>
      <c r="D16" s="93"/>
      <c r="E16" s="93"/>
      <c r="F16" s="93"/>
      <c r="G16" s="93"/>
      <c r="H16" s="93"/>
      <c r="K16" s="1" t="b">
        <v>1</v>
      </c>
      <c r="L16" s="1" t="b">
        <v>1</v>
      </c>
      <c r="M16" s="1" t="b">
        <v>1</v>
      </c>
    </row>
    <row r="17" spans="1:13" s="22" customFormat="1" ht="20.100000000000001" customHeight="1" x14ac:dyDescent="0.4">
      <c r="A17" s="32"/>
      <c r="B17" s="32"/>
      <c r="C17" s="32"/>
      <c r="D17" s="32"/>
      <c r="E17" s="32"/>
      <c r="F17" s="32"/>
      <c r="G17" s="32"/>
      <c r="H17" s="32"/>
      <c r="K17" s="22" t="b">
        <v>1</v>
      </c>
      <c r="L17" s="22" t="b">
        <v>1</v>
      </c>
      <c r="M17" s="22" t="b">
        <v>1</v>
      </c>
    </row>
    <row r="18" spans="1:13" ht="20.100000000000001" customHeight="1" x14ac:dyDescent="0.4">
      <c r="A18" s="2" t="s">
        <v>14</v>
      </c>
      <c r="B18" s="19"/>
      <c r="C18" s="19"/>
      <c r="D18" s="19"/>
      <c r="E18" s="19"/>
      <c r="F18" s="19"/>
      <c r="G18" s="19"/>
      <c r="H18" s="19"/>
      <c r="K18" s="1" t="b">
        <v>1</v>
      </c>
      <c r="L18" s="1" t="b">
        <v>1</v>
      </c>
      <c r="M18" s="1" t="b">
        <v>1</v>
      </c>
    </row>
    <row r="19" spans="1:13" s="22" customFormat="1" ht="5.0999999999999996" customHeight="1" x14ac:dyDescent="0.4">
      <c r="A19" s="21"/>
      <c r="K19" s="22" t="b">
        <v>1</v>
      </c>
      <c r="L19" s="22" t="b">
        <v>1</v>
      </c>
      <c r="M19" s="22" t="b">
        <v>1</v>
      </c>
    </row>
    <row r="20" spans="1:13" ht="20.100000000000001" customHeight="1" x14ac:dyDescent="0.4">
      <c r="A20" s="1" t="s">
        <v>15</v>
      </c>
      <c r="B20" s="3" t="s">
        <v>3</v>
      </c>
      <c r="D20" s="38"/>
      <c r="E20" s="10" t="s">
        <v>16</v>
      </c>
      <c r="F20" s="38"/>
      <c r="K20" s="1" t="b">
        <f>IF(D20="",FALSE,TRUE)</f>
        <v>0</v>
      </c>
      <c r="L20" s="1" t="b">
        <f>IF(F20="",FALSE,TRUE)</f>
        <v>0</v>
      </c>
      <c r="M20" s="1" t="b">
        <v>1</v>
      </c>
    </row>
    <row r="21" spans="1:13" ht="20.100000000000001" customHeight="1" x14ac:dyDescent="0.4">
      <c r="A21" s="1" t="s">
        <v>17</v>
      </c>
      <c r="B21" s="3" t="s">
        <v>3</v>
      </c>
      <c r="D21" s="94"/>
      <c r="E21" s="95"/>
      <c r="F21" s="96"/>
      <c r="G21" s="27" t="s">
        <v>112</v>
      </c>
      <c r="H21" s="28"/>
      <c r="K21" s="1" t="b">
        <f>IF(D21="",FALSE,TRUE)</f>
        <v>0</v>
      </c>
      <c r="L21" s="1" t="b">
        <v>1</v>
      </c>
      <c r="M21" s="1" t="b">
        <v>1</v>
      </c>
    </row>
    <row r="22" spans="1:13" ht="20.100000000000001" customHeight="1" x14ac:dyDescent="0.4">
      <c r="A22" s="1" t="s">
        <v>18</v>
      </c>
      <c r="B22" s="3" t="s">
        <v>3</v>
      </c>
      <c r="D22" s="51"/>
      <c r="E22" s="52"/>
      <c r="F22" s="52"/>
      <c r="G22" s="52"/>
      <c r="H22" s="53"/>
      <c r="K22" s="1" t="b">
        <f>IF(D22="",FALSE,TRUE)</f>
        <v>0</v>
      </c>
      <c r="L22" s="1" t="b">
        <v>1</v>
      </c>
      <c r="M22" s="1" t="b">
        <v>1</v>
      </c>
    </row>
    <row r="23" spans="1:13" ht="20.100000000000001" customHeight="1" x14ac:dyDescent="0.4">
      <c r="A23" s="1" t="s">
        <v>19</v>
      </c>
      <c r="B23" s="3" t="s">
        <v>3</v>
      </c>
      <c r="D23" s="51"/>
      <c r="E23" s="52"/>
      <c r="F23" s="52"/>
      <c r="G23" s="52"/>
      <c r="H23" s="53"/>
      <c r="K23" s="1" t="b">
        <f>IF(D23="",FALSE,TRUE)</f>
        <v>0</v>
      </c>
      <c r="L23" s="1" t="b">
        <v>1</v>
      </c>
      <c r="M23" s="1" t="b">
        <v>1</v>
      </c>
    </row>
    <row r="24" spans="1:13" ht="20.100000000000001" customHeight="1" x14ac:dyDescent="0.4">
      <c r="A24" s="1" t="s">
        <v>20</v>
      </c>
      <c r="D24" s="84"/>
      <c r="E24" s="85"/>
      <c r="F24" s="85"/>
      <c r="G24" s="85"/>
      <c r="H24" s="86"/>
      <c r="K24" s="1" t="b">
        <v>1</v>
      </c>
      <c r="L24" s="1" t="b">
        <v>1</v>
      </c>
      <c r="M24" s="1" t="b">
        <v>1</v>
      </c>
    </row>
    <row r="25" spans="1:13" ht="20.100000000000001" customHeight="1" x14ac:dyDescent="0.4">
      <c r="A25" s="1" t="s">
        <v>21</v>
      </c>
      <c r="D25" s="87"/>
      <c r="E25" s="88"/>
      <c r="F25" s="88"/>
      <c r="G25" s="88"/>
      <c r="H25" s="89"/>
      <c r="K25" s="1" t="b">
        <v>1</v>
      </c>
      <c r="L25" s="1" t="b">
        <v>1</v>
      </c>
      <c r="M25" s="1" t="b">
        <v>1</v>
      </c>
    </row>
    <row r="26" spans="1:13" ht="20.100000000000001" customHeight="1" x14ac:dyDescent="0.4">
      <c r="K26" s="1" t="b">
        <v>1</v>
      </c>
      <c r="L26" s="1" t="b">
        <v>1</v>
      </c>
      <c r="M26" s="1" t="b">
        <v>1</v>
      </c>
    </row>
    <row r="27" spans="1:13" ht="20.100000000000001" customHeight="1" x14ac:dyDescent="0.4">
      <c r="A27" s="2" t="s">
        <v>186</v>
      </c>
      <c r="B27" s="19"/>
      <c r="C27" s="19"/>
      <c r="D27" s="19"/>
      <c r="E27" s="19"/>
      <c r="F27" s="19"/>
      <c r="G27" s="19"/>
      <c r="H27" s="19"/>
      <c r="K27" s="1" t="b">
        <v>1</v>
      </c>
      <c r="L27" s="1" t="b">
        <v>1</v>
      </c>
      <c r="M27" s="1" t="b">
        <v>1</v>
      </c>
    </row>
    <row r="28" spans="1:13" s="22" customFormat="1" ht="5.0999999999999996" customHeight="1" x14ac:dyDescent="0.4">
      <c r="A28" s="21"/>
      <c r="K28" s="22" t="b">
        <v>1</v>
      </c>
      <c r="L28" s="22" t="b">
        <v>1</v>
      </c>
      <c r="M28" s="22" t="b">
        <v>1</v>
      </c>
    </row>
    <row r="29" spans="1:13" ht="20.100000000000001" customHeight="1" x14ac:dyDescent="0.4">
      <c r="A29" s="1" t="s">
        <v>22</v>
      </c>
      <c r="B29" s="3" t="s">
        <v>3</v>
      </c>
      <c r="D29" s="6" t="s">
        <v>8</v>
      </c>
      <c r="E29" s="39"/>
      <c r="F29" s="7" t="s">
        <v>10</v>
      </c>
      <c r="G29" s="39"/>
      <c r="K29" s="1" t="b">
        <f>IF(E29="",FALSE,TRUE)</f>
        <v>0</v>
      </c>
      <c r="L29" s="1" t="b">
        <f>IF(G29="",FALSE,TRUE)</f>
        <v>0</v>
      </c>
      <c r="M29" s="1" t="b">
        <v>1</v>
      </c>
    </row>
    <row r="30" spans="1:13" ht="20.100000000000001" customHeight="1" x14ac:dyDescent="0.4">
      <c r="A30" s="1" t="s">
        <v>23</v>
      </c>
      <c r="D30" s="6" t="s">
        <v>9</v>
      </c>
      <c r="E30" s="40"/>
      <c r="F30" s="8" t="s">
        <v>11</v>
      </c>
      <c r="G30" s="40"/>
      <c r="K30" s="1" t="b">
        <f>IF(E30="",FALSE,TRUE)</f>
        <v>0</v>
      </c>
      <c r="L30" s="1" t="b">
        <f>IF(G30="",FALSE,TRUE)</f>
        <v>0</v>
      </c>
      <c r="M30" s="1" t="b">
        <v>1</v>
      </c>
    </row>
    <row r="31" spans="1:13" ht="20.100000000000001" customHeight="1" x14ac:dyDescent="0.4">
      <c r="A31" s="1" t="s">
        <v>24</v>
      </c>
      <c r="D31" s="51"/>
      <c r="E31" s="52"/>
      <c r="F31" s="52"/>
      <c r="G31" s="52"/>
      <c r="H31" s="53"/>
      <c r="K31" s="1" t="b">
        <v>1</v>
      </c>
      <c r="L31" s="1" t="b">
        <v>1</v>
      </c>
      <c r="M31" s="1" t="b">
        <v>1</v>
      </c>
    </row>
    <row r="32" spans="1:13" ht="20.100000000000001" customHeight="1" x14ac:dyDescent="0.4">
      <c r="A32" s="1" t="s">
        <v>25</v>
      </c>
      <c r="B32" s="3" t="s">
        <v>3</v>
      </c>
      <c r="D32" s="90"/>
      <c r="E32" s="52"/>
      <c r="F32" s="52"/>
      <c r="G32" s="52"/>
      <c r="H32" s="53"/>
      <c r="K32" s="1" t="b">
        <f>IF(D32="",FALSE,TRUE)</f>
        <v>0</v>
      </c>
      <c r="L32" s="1" t="b">
        <v>1</v>
      </c>
      <c r="M32" s="1" t="b">
        <v>1</v>
      </c>
    </row>
    <row r="33" spans="1:13" ht="20.100000000000001" customHeight="1" x14ac:dyDescent="0.4">
      <c r="A33" s="1" t="s">
        <v>194</v>
      </c>
      <c r="B33" s="7"/>
      <c r="D33" s="90"/>
      <c r="E33" s="52"/>
      <c r="F33" s="52"/>
      <c r="G33" s="52"/>
      <c r="H33" s="53"/>
      <c r="K33" s="1" t="b">
        <f>IF(D33="",FALSE,TRUE)</f>
        <v>0</v>
      </c>
      <c r="L33" s="1" t="b">
        <v>1</v>
      </c>
      <c r="M33" s="1" t="b">
        <v>1</v>
      </c>
    </row>
    <row r="34" spans="1:13" ht="20.100000000000001" customHeight="1" x14ac:dyDescent="0.4">
      <c r="A34" s="1" t="s">
        <v>26</v>
      </c>
      <c r="B34" s="3" t="s">
        <v>3</v>
      </c>
      <c r="D34" s="41"/>
      <c r="E34" s="10" t="s">
        <v>16</v>
      </c>
      <c r="F34" s="42"/>
      <c r="G34" s="10" t="s">
        <v>16</v>
      </c>
      <c r="H34" s="42"/>
      <c r="K34" s="1" t="b">
        <f>IF(D34="",FALSE,TRUE)</f>
        <v>0</v>
      </c>
      <c r="L34" s="1" t="b">
        <f>IF(F34="",FALSE,TRUE)</f>
        <v>0</v>
      </c>
      <c r="M34" s="1" t="b">
        <f>IF(H34="",FALSE,TRUE)</f>
        <v>0</v>
      </c>
    </row>
    <row r="35" spans="1:13" ht="20.100000000000001" customHeight="1" x14ac:dyDescent="0.4">
      <c r="D35" s="20"/>
      <c r="E35" s="10"/>
      <c r="F35" s="20"/>
      <c r="G35" s="10"/>
      <c r="H35" s="20"/>
      <c r="K35" s="1" t="b">
        <v>1</v>
      </c>
      <c r="L35" s="1" t="b">
        <v>1</v>
      </c>
      <c r="M35" s="1" t="b">
        <v>1</v>
      </c>
    </row>
    <row r="36" spans="1:13" ht="20.100000000000001" customHeight="1" x14ac:dyDescent="0.4">
      <c r="A36" s="2" t="s">
        <v>27</v>
      </c>
      <c r="B36" s="19"/>
      <c r="C36" s="19"/>
      <c r="D36" s="19"/>
      <c r="E36" s="19"/>
      <c r="F36" s="19"/>
      <c r="G36" s="19"/>
      <c r="H36" s="19"/>
      <c r="K36" s="1" t="b">
        <v>1</v>
      </c>
      <c r="L36" s="1" t="b">
        <v>1</v>
      </c>
      <c r="M36" s="1" t="b">
        <v>1</v>
      </c>
    </row>
    <row r="37" spans="1:13" ht="57" customHeight="1" x14ac:dyDescent="0.4">
      <c r="A37" s="49" t="s">
        <v>189</v>
      </c>
      <c r="B37" s="49"/>
      <c r="C37" s="49"/>
      <c r="D37" s="49"/>
      <c r="E37" s="49"/>
      <c r="F37" s="49"/>
      <c r="G37" s="49"/>
      <c r="H37" s="49"/>
      <c r="K37" s="1" t="b">
        <v>1</v>
      </c>
      <c r="L37" s="1" t="b">
        <v>1</v>
      </c>
      <c r="M37" s="1" t="b">
        <v>1</v>
      </c>
    </row>
    <row r="38" spans="1:13" ht="20.100000000000001" customHeight="1" x14ac:dyDescent="0.4">
      <c r="A38" s="1" t="s">
        <v>190</v>
      </c>
      <c r="B38" s="3" t="s">
        <v>3</v>
      </c>
      <c r="D38" s="51"/>
      <c r="E38" s="52"/>
      <c r="F38" s="53"/>
      <c r="G38" s="1" t="s">
        <v>111</v>
      </c>
      <c r="K38" s="1" t="b">
        <f>IF(D38="",FALSE,TRUE)</f>
        <v>0</v>
      </c>
      <c r="L38" s="1" t="b">
        <v>1</v>
      </c>
      <c r="M38" s="1" t="b">
        <v>1</v>
      </c>
    </row>
    <row r="39" spans="1:13" ht="20.100000000000001" customHeight="1" x14ac:dyDescent="0.4">
      <c r="A39" s="11" t="s">
        <v>36</v>
      </c>
      <c r="B39" s="4"/>
      <c r="D39" s="12"/>
      <c r="E39" s="12"/>
      <c r="F39" s="12"/>
      <c r="K39" s="1" t="b">
        <v>1</v>
      </c>
      <c r="L39" s="1" t="b">
        <v>1</v>
      </c>
      <c r="M39" s="1" t="b">
        <v>1</v>
      </c>
    </row>
    <row r="40" spans="1:13" ht="20.100000000000001" customHeight="1" x14ac:dyDescent="0.4">
      <c r="A40" s="13" t="s">
        <v>33</v>
      </c>
      <c r="K40" s="1" t="b">
        <v>1</v>
      </c>
      <c r="L40" s="1" t="b">
        <v>1</v>
      </c>
      <c r="M40" s="1" t="b">
        <v>1</v>
      </c>
    </row>
    <row r="41" spans="1:13" ht="20.100000000000001" customHeight="1" x14ac:dyDescent="0.4">
      <c r="A41" s="1" t="s">
        <v>28</v>
      </c>
      <c r="D41" s="78"/>
      <c r="E41" s="83"/>
      <c r="F41" s="83"/>
      <c r="G41" s="83"/>
      <c r="H41" s="79"/>
      <c r="K41" s="1" t="b">
        <v>1</v>
      </c>
      <c r="L41" s="1" t="b">
        <v>1</v>
      </c>
      <c r="M41" s="1" t="b">
        <v>1</v>
      </c>
    </row>
    <row r="42" spans="1:13" ht="20.100000000000001" customHeight="1" x14ac:dyDescent="0.4">
      <c r="A42" s="1" t="s">
        <v>29</v>
      </c>
      <c r="D42" s="78"/>
      <c r="E42" s="79"/>
      <c r="F42" s="1" t="s">
        <v>7</v>
      </c>
      <c r="K42" s="1" t="b">
        <v>1</v>
      </c>
      <c r="L42" s="1" t="b">
        <v>1</v>
      </c>
      <c r="M42" s="1" t="b">
        <v>1</v>
      </c>
    </row>
    <row r="43" spans="1:13" ht="18" customHeight="1" x14ac:dyDescent="0.4">
      <c r="A43" s="55" t="s">
        <v>191</v>
      </c>
      <c r="B43" s="55"/>
      <c r="C43" s="55"/>
      <c r="K43" s="1" t="b">
        <v>1</v>
      </c>
      <c r="L43" s="1" t="b">
        <v>1</v>
      </c>
      <c r="M43" s="1" t="b">
        <v>1</v>
      </c>
    </row>
    <row r="44" spans="1:13" ht="20.100000000000001" customHeight="1" x14ac:dyDescent="0.4">
      <c r="A44" s="1" t="s">
        <v>30</v>
      </c>
      <c r="D44" s="81"/>
      <c r="E44" s="82"/>
      <c r="F44" s="1" t="s">
        <v>13</v>
      </c>
      <c r="K44" s="1" t="b">
        <v>1</v>
      </c>
      <c r="L44" s="1" t="b">
        <v>1</v>
      </c>
      <c r="M44" s="1" t="b">
        <v>1</v>
      </c>
    </row>
    <row r="45" spans="1:13" ht="20.100000000000001" customHeight="1" x14ac:dyDescent="0.4">
      <c r="A45" s="1" t="s">
        <v>31</v>
      </c>
      <c r="D45" s="78"/>
      <c r="E45" s="83"/>
      <c r="F45" s="83"/>
      <c r="G45" s="83"/>
      <c r="H45" s="79"/>
      <c r="K45" s="1" t="b">
        <v>1</v>
      </c>
      <c r="L45" s="1" t="b">
        <v>1</v>
      </c>
      <c r="M45" s="1" t="b">
        <v>1</v>
      </c>
    </row>
    <row r="46" spans="1:13" ht="20.100000000000001" customHeight="1" x14ac:dyDescent="0.4">
      <c r="A46" s="1" t="s">
        <v>32</v>
      </c>
      <c r="D46" s="65"/>
      <c r="E46" s="66"/>
      <c r="F46" s="66"/>
      <c r="G46" s="66"/>
      <c r="H46" s="67"/>
      <c r="K46" s="1" t="b">
        <v>1</v>
      </c>
      <c r="L46" s="1" t="b">
        <v>1</v>
      </c>
      <c r="M46" s="1" t="b">
        <v>1</v>
      </c>
    </row>
    <row r="47" spans="1:13" ht="20.100000000000001" customHeight="1" x14ac:dyDescent="0.4">
      <c r="A47" s="13" t="s">
        <v>34</v>
      </c>
      <c r="K47" s="1" t="b">
        <v>1</v>
      </c>
      <c r="L47" s="1" t="b">
        <v>1</v>
      </c>
      <c r="M47" s="1" t="b">
        <v>1</v>
      </c>
    </row>
    <row r="48" spans="1:13" ht="20.100000000000001" customHeight="1" x14ac:dyDescent="0.4">
      <c r="A48" s="1" t="s">
        <v>28</v>
      </c>
      <c r="D48" s="78"/>
      <c r="E48" s="83"/>
      <c r="F48" s="83"/>
      <c r="G48" s="83"/>
      <c r="H48" s="79"/>
      <c r="K48" s="1" t="b">
        <v>1</v>
      </c>
      <c r="L48" s="1" t="b">
        <v>1</v>
      </c>
      <c r="M48" s="1" t="b">
        <v>1</v>
      </c>
    </row>
    <row r="49" spans="1:13" ht="20.100000000000001" customHeight="1" x14ac:dyDescent="0.4">
      <c r="A49" s="1" t="s">
        <v>29</v>
      </c>
      <c r="D49" s="81"/>
      <c r="E49" s="82"/>
      <c r="F49" s="30" t="s">
        <v>7</v>
      </c>
      <c r="G49" s="29"/>
      <c r="H49" s="29"/>
      <c r="K49" s="1" t="b">
        <v>1</v>
      </c>
      <c r="L49" s="1" t="b">
        <v>1</v>
      </c>
      <c r="M49" s="1" t="b">
        <v>1</v>
      </c>
    </row>
    <row r="50" spans="1:13" ht="18" customHeight="1" x14ac:dyDescent="0.4">
      <c r="A50" s="55" t="s">
        <v>191</v>
      </c>
      <c r="B50" s="55"/>
      <c r="C50" s="55"/>
      <c r="D50" s="80"/>
      <c r="E50" s="80"/>
      <c r="F50" s="15"/>
      <c r="K50" s="1" t="b">
        <v>1</v>
      </c>
      <c r="L50" s="1" t="b">
        <v>1</v>
      </c>
      <c r="M50" s="1" t="b">
        <v>1</v>
      </c>
    </row>
    <row r="51" spans="1:13" ht="20.100000000000001" customHeight="1" x14ac:dyDescent="0.4">
      <c r="A51" s="1" t="s">
        <v>30</v>
      </c>
      <c r="D51" s="81"/>
      <c r="E51" s="82"/>
      <c r="F51" s="1" t="s">
        <v>13</v>
      </c>
      <c r="K51" s="1" t="b">
        <v>1</v>
      </c>
      <c r="L51" s="1" t="b">
        <v>1</v>
      </c>
      <c r="M51" s="1" t="b">
        <v>1</v>
      </c>
    </row>
    <row r="52" spans="1:13" ht="20.100000000000001" customHeight="1" x14ac:dyDescent="0.4">
      <c r="A52" s="1" t="s">
        <v>31</v>
      </c>
      <c r="D52" s="78"/>
      <c r="E52" s="83"/>
      <c r="F52" s="83"/>
      <c r="G52" s="83"/>
      <c r="H52" s="79"/>
      <c r="K52" s="1" t="b">
        <v>1</v>
      </c>
      <c r="L52" s="1" t="b">
        <v>1</v>
      </c>
      <c r="M52" s="1" t="b">
        <v>1</v>
      </c>
    </row>
    <row r="53" spans="1:13" ht="20.100000000000001" customHeight="1" x14ac:dyDescent="0.4">
      <c r="A53" s="1" t="s">
        <v>32</v>
      </c>
      <c r="D53" s="65"/>
      <c r="E53" s="66"/>
      <c r="F53" s="66"/>
      <c r="G53" s="66"/>
      <c r="H53" s="67"/>
      <c r="K53" s="1" t="b">
        <v>1</v>
      </c>
      <c r="L53" s="1" t="b">
        <v>1</v>
      </c>
      <c r="M53" s="1" t="b">
        <v>1</v>
      </c>
    </row>
    <row r="54" spans="1:13" ht="20.100000000000001" customHeight="1" x14ac:dyDescent="0.4">
      <c r="A54" s="13" t="s">
        <v>35</v>
      </c>
      <c r="K54" s="1" t="b">
        <v>1</v>
      </c>
      <c r="L54" s="1" t="b">
        <v>1</v>
      </c>
      <c r="M54" s="1" t="b">
        <v>1</v>
      </c>
    </row>
    <row r="55" spans="1:13" ht="20.100000000000001" customHeight="1" x14ac:dyDescent="0.4">
      <c r="A55" s="1" t="s">
        <v>28</v>
      </c>
      <c r="D55" s="78"/>
      <c r="E55" s="83"/>
      <c r="F55" s="83"/>
      <c r="G55" s="83"/>
      <c r="H55" s="79"/>
      <c r="K55" s="1" t="b">
        <v>1</v>
      </c>
      <c r="L55" s="1" t="b">
        <v>1</v>
      </c>
      <c r="M55" s="1" t="b">
        <v>1</v>
      </c>
    </row>
    <row r="56" spans="1:13" ht="20.100000000000001" customHeight="1" x14ac:dyDescent="0.4">
      <c r="A56" s="1" t="s">
        <v>29</v>
      </c>
      <c r="D56" s="78"/>
      <c r="E56" s="79"/>
      <c r="F56" s="1" t="s">
        <v>7</v>
      </c>
      <c r="K56" s="1" t="b">
        <v>1</v>
      </c>
      <c r="L56" s="1" t="b">
        <v>1</v>
      </c>
      <c r="M56" s="1" t="b">
        <v>1</v>
      </c>
    </row>
    <row r="57" spans="1:13" ht="18" customHeight="1" x14ac:dyDescent="0.4">
      <c r="A57" s="55" t="s">
        <v>191</v>
      </c>
      <c r="B57" s="55"/>
      <c r="C57" s="55"/>
      <c r="D57" s="80"/>
      <c r="E57" s="80"/>
      <c r="F57" s="15"/>
      <c r="K57" s="1" t="b">
        <v>1</v>
      </c>
      <c r="L57" s="1" t="b">
        <v>1</v>
      </c>
      <c r="M57" s="1" t="b">
        <v>1</v>
      </c>
    </row>
    <row r="58" spans="1:13" ht="20.100000000000001" customHeight="1" x14ac:dyDescent="0.4">
      <c r="A58" s="1" t="s">
        <v>30</v>
      </c>
      <c r="D58" s="81"/>
      <c r="E58" s="82"/>
      <c r="F58" s="1" t="s">
        <v>13</v>
      </c>
      <c r="K58" s="1" t="b">
        <v>1</v>
      </c>
      <c r="L58" s="1" t="b">
        <v>1</v>
      </c>
      <c r="M58" s="1" t="b">
        <v>1</v>
      </c>
    </row>
    <row r="59" spans="1:13" ht="20.100000000000001" customHeight="1" x14ac:dyDescent="0.4">
      <c r="A59" s="1" t="s">
        <v>31</v>
      </c>
      <c r="D59" s="78"/>
      <c r="E59" s="83"/>
      <c r="F59" s="83"/>
      <c r="G59" s="83"/>
      <c r="H59" s="79"/>
      <c r="K59" s="1" t="b">
        <v>1</v>
      </c>
      <c r="L59" s="1" t="b">
        <v>1</v>
      </c>
      <c r="M59" s="1" t="b">
        <v>1</v>
      </c>
    </row>
    <row r="60" spans="1:13" ht="20.100000000000001" customHeight="1" x14ac:dyDescent="0.4">
      <c r="A60" s="1" t="s">
        <v>32</v>
      </c>
      <c r="D60" s="65"/>
      <c r="E60" s="66"/>
      <c r="F60" s="66"/>
      <c r="G60" s="66"/>
      <c r="H60" s="67"/>
      <c r="K60" s="1" t="b">
        <v>1</v>
      </c>
      <c r="L60" s="1" t="b">
        <v>1</v>
      </c>
      <c r="M60" s="1" t="b">
        <v>1</v>
      </c>
    </row>
    <row r="61" spans="1:13" ht="20.100000000000001" customHeight="1" x14ac:dyDescent="0.4">
      <c r="K61" s="1" t="b">
        <v>1</v>
      </c>
      <c r="L61" s="1" t="b">
        <v>1</v>
      </c>
      <c r="M61" s="1" t="b">
        <v>1</v>
      </c>
    </row>
    <row r="62" spans="1:13" ht="20.100000000000001" customHeight="1" x14ac:dyDescent="0.4">
      <c r="A62" s="50" t="s">
        <v>37</v>
      </c>
      <c r="B62" s="50"/>
      <c r="C62" s="50"/>
      <c r="D62" s="50"/>
      <c r="E62" s="50"/>
      <c r="F62" s="50"/>
      <c r="G62" s="50"/>
      <c r="H62" s="50"/>
      <c r="K62" s="1" t="b">
        <v>1</v>
      </c>
      <c r="L62" s="1" t="b">
        <v>1</v>
      </c>
      <c r="M62" s="1" t="b">
        <v>1</v>
      </c>
    </row>
    <row r="63" spans="1:13" s="22" customFormat="1" ht="5.0999999999999996" customHeight="1" x14ac:dyDescent="0.4">
      <c r="A63" s="21"/>
      <c r="K63" s="22" t="b">
        <v>1</v>
      </c>
      <c r="L63" s="22" t="b">
        <v>1</v>
      </c>
      <c r="M63" s="22" t="b">
        <v>1</v>
      </c>
    </row>
    <row r="64" spans="1:13" ht="36" customHeight="1" x14ac:dyDescent="0.4">
      <c r="A64" s="9" t="s">
        <v>192</v>
      </c>
      <c r="B64" s="3" t="s">
        <v>3</v>
      </c>
      <c r="D64" s="51"/>
      <c r="E64" s="52"/>
      <c r="F64" s="52"/>
      <c r="G64" s="52"/>
      <c r="H64" s="53"/>
      <c r="K64" s="1" t="b">
        <f>IF(D64="",FALSE,TRUE)</f>
        <v>0</v>
      </c>
      <c r="L64" s="1" t="b">
        <v>1</v>
      </c>
      <c r="M64" s="1" t="b">
        <v>1</v>
      </c>
    </row>
    <row r="65" spans="1:13" ht="20.100000000000001" customHeight="1" x14ac:dyDescent="0.4">
      <c r="A65" s="1" t="s">
        <v>38</v>
      </c>
      <c r="K65" s="1" t="b">
        <v>1</v>
      </c>
      <c r="L65" s="1" t="b">
        <v>1</v>
      </c>
      <c r="M65" s="1" t="b">
        <v>1</v>
      </c>
    </row>
    <row r="66" spans="1:13" ht="20.100000000000001" customHeight="1" x14ac:dyDescent="0.4">
      <c r="A66" s="77"/>
      <c r="B66" s="3" t="s">
        <v>3</v>
      </c>
      <c r="D66" s="43"/>
      <c r="E66" s="17" t="s">
        <v>113</v>
      </c>
      <c r="F66" s="17"/>
      <c r="G66" s="17"/>
      <c r="H66" s="18"/>
      <c r="K66" s="44">
        <v>1</v>
      </c>
      <c r="L66" s="1" t="b">
        <v>1</v>
      </c>
      <c r="M66" s="1" t="b">
        <v>1</v>
      </c>
    </row>
    <row r="67" spans="1:13" ht="20.100000000000001" customHeight="1" x14ac:dyDescent="0.4">
      <c r="A67" s="77"/>
      <c r="D67" s="43"/>
      <c r="E67" s="17" t="s">
        <v>114</v>
      </c>
      <c r="F67" s="17"/>
      <c r="G67" s="17"/>
      <c r="H67" s="18"/>
      <c r="K67" s="1" t="b">
        <v>1</v>
      </c>
      <c r="L67" s="1" t="b">
        <v>1</v>
      </c>
      <c r="M67" s="1" t="b">
        <v>1</v>
      </c>
    </row>
    <row r="68" spans="1:13" ht="20.100000000000001" customHeight="1" x14ac:dyDescent="0.4">
      <c r="A68" s="1" t="s">
        <v>39</v>
      </c>
      <c r="B68" s="3" t="s">
        <v>3</v>
      </c>
      <c r="D68" s="1" t="str">
        <f>"現在"&amp;LEN(D69)&amp;"文字"</f>
        <v>現在0文字</v>
      </c>
      <c r="K68" s="1" t="b">
        <v>1</v>
      </c>
      <c r="L68" s="1" t="b">
        <v>1</v>
      </c>
      <c r="M68" s="1" t="b">
        <v>1</v>
      </c>
    </row>
    <row r="69" spans="1:13" ht="35.25" customHeight="1" x14ac:dyDescent="0.4">
      <c r="A69" s="56" t="s">
        <v>196</v>
      </c>
      <c r="B69" s="56"/>
      <c r="C69" s="57"/>
      <c r="D69" s="68"/>
      <c r="E69" s="69"/>
      <c r="F69" s="69"/>
      <c r="G69" s="69"/>
      <c r="H69" s="70"/>
      <c r="K69" s="1" t="b">
        <f>IF(D69="",FALSE,TRUE)</f>
        <v>0</v>
      </c>
      <c r="L69" s="1" t="b">
        <v>1</v>
      </c>
      <c r="M69" s="1" t="b">
        <v>1</v>
      </c>
    </row>
    <row r="70" spans="1:13" ht="35.25" customHeight="1" x14ac:dyDescent="0.4">
      <c r="A70" s="56"/>
      <c r="B70" s="56"/>
      <c r="C70" s="57"/>
      <c r="D70" s="71"/>
      <c r="E70" s="72"/>
      <c r="F70" s="72"/>
      <c r="G70" s="72"/>
      <c r="H70" s="73"/>
      <c r="K70" s="1" t="b">
        <v>1</v>
      </c>
      <c r="L70" s="1" t="b">
        <v>1</v>
      </c>
      <c r="M70" s="1" t="b">
        <v>1</v>
      </c>
    </row>
    <row r="71" spans="1:13" ht="35.25" customHeight="1" x14ac:dyDescent="0.4">
      <c r="A71" s="56"/>
      <c r="B71" s="56"/>
      <c r="C71" s="57"/>
      <c r="D71" s="71"/>
      <c r="E71" s="72"/>
      <c r="F71" s="72"/>
      <c r="G71" s="72"/>
      <c r="H71" s="73"/>
      <c r="K71" s="1" t="b">
        <v>1</v>
      </c>
      <c r="L71" s="1" t="b">
        <v>1</v>
      </c>
      <c r="M71" s="1" t="b">
        <v>1</v>
      </c>
    </row>
    <row r="72" spans="1:13" ht="35.25" customHeight="1" x14ac:dyDescent="0.4">
      <c r="A72" s="56"/>
      <c r="B72" s="56"/>
      <c r="C72" s="57"/>
      <c r="D72" s="71"/>
      <c r="E72" s="72"/>
      <c r="F72" s="72"/>
      <c r="G72" s="72"/>
      <c r="H72" s="73"/>
      <c r="K72" s="1" t="b">
        <v>1</v>
      </c>
      <c r="L72" s="1" t="b">
        <v>1</v>
      </c>
      <c r="M72" s="1" t="b">
        <v>1</v>
      </c>
    </row>
    <row r="73" spans="1:13" ht="35.25" customHeight="1" x14ac:dyDescent="0.4">
      <c r="A73" s="56"/>
      <c r="B73" s="56"/>
      <c r="C73" s="57"/>
      <c r="D73" s="71"/>
      <c r="E73" s="72"/>
      <c r="F73" s="72"/>
      <c r="G73" s="72"/>
      <c r="H73" s="73"/>
      <c r="K73" s="1" t="b">
        <v>1</v>
      </c>
      <c r="L73" s="1" t="b">
        <v>1</v>
      </c>
      <c r="M73" s="1" t="b">
        <v>1</v>
      </c>
    </row>
    <row r="74" spans="1:13" ht="35.25" customHeight="1" x14ac:dyDescent="0.4">
      <c r="D74" s="71"/>
      <c r="E74" s="72"/>
      <c r="F74" s="72"/>
      <c r="G74" s="72"/>
      <c r="H74" s="73"/>
      <c r="K74" s="1" t="b">
        <v>1</v>
      </c>
      <c r="L74" s="1" t="b">
        <v>1</v>
      </c>
      <c r="M74" s="1" t="b">
        <v>1</v>
      </c>
    </row>
    <row r="75" spans="1:13" ht="35.25" customHeight="1" x14ac:dyDescent="0.4">
      <c r="D75" s="74"/>
      <c r="E75" s="75"/>
      <c r="F75" s="75"/>
      <c r="G75" s="75"/>
      <c r="H75" s="76"/>
      <c r="K75" s="1" t="b">
        <v>1</v>
      </c>
      <c r="L75" s="1" t="b">
        <v>1</v>
      </c>
      <c r="M75" s="1" t="b">
        <v>1</v>
      </c>
    </row>
    <row r="76" spans="1:13" ht="20.100000000000001" customHeight="1" x14ac:dyDescent="0.4">
      <c r="A76" s="14" t="s">
        <v>40</v>
      </c>
      <c r="K76" s="1" t="b">
        <v>1</v>
      </c>
      <c r="L76" s="1" t="b">
        <v>1</v>
      </c>
      <c r="M76" s="1" t="b">
        <v>1</v>
      </c>
    </row>
    <row r="77" spans="1:13" ht="20.100000000000001" customHeight="1" x14ac:dyDescent="0.4">
      <c r="A77" s="56" t="s">
        <v>193</v>
      </c>
      <c r="B77" s="56"/>
      <c r="C77" s="56"/>
      <c r="D77" s="44"/>
      <c r="E77" s="1" t="s">
        <v>41</v>
      </c>
      <c r="K77" s="44" t="b">
        <v>0</v>
      </c>
      <c r="L77" s="1" t="b">
        <v>1</v>
      </c>
      <c r="M77" s="1" t="b">
        <v>1</v>
      </c>
    </row>
    <row r="78" spans="1:13" ht="20.100000000000001" customHeight="1" x14ac:dyDescent="0.4">
      <c r="A78" s="56"/>
      <c r="B78" s="56"/>
      <c r="C78" s="56"/>
      <c r="K78" s="1" t="b">
        <v>1</v>
      </c>
      <c r="L78" s="1" t="b">
        <v>1</v>
      </c>
      <c r="M78" s="1" t="b">
        <v>1</v>
      </c>
    </row>
    <row r="79" spans="1:13" ht="20.100000000000001" customHeight="1" x14ac:dyDescent="0.4">
      <c r="A79" s="56"/>
      <c r="B79" s="56"/>
      <c r="C79" s="56"/>
      <c r="K79" s="1" t="b">
        <v>1</v>
      </c>
      <c r="L79" s="1" t="b">
        <v>1</v>
      </c>
      <c r="M79" s="1" t="b">
        <v>1</v>
      </c>
    </row>
    <row r="80" spans="1:13" ht="24" customHeight="1" x14ac:dyDescent="0.4">
      <c r="A80" s="56"/>
      <c r="B80" s="56"/>
      <c r="C80" s="56"/>
      <c r="K80" s="1" t="b">
        <v>1</v>
      </c>
      <c r="L80" s="1" t="b">
        <v>1</v>
      </c>
      <c r="M80" s="1" t="b">
        <v>1</v>
      </c>
    </row>
    <row r="81" spans="1:13" ht="20.100000000000001" customHeight="1" x14ac:dyDescent="0.4">
      <c r="A81" s="50" t="s">
        <v>42</v>
      </c>
      <c r="B81" s="50"/>
      <c r="C81" s="50"/>
      <c r="D81" s="50"/>
      <c r="E81" s="50"/>
      <c r="F81" s="50"/>
      <c r="G81" s="50"/>
      <c r="H81" s="50"/>
      <c r="K81" s="1" t="b">
        <v>1</v>
      </c>
      <c r="L81" s="1" t="b">
        <v>1</v>
      </c>
      <c r="M81" s="1" t="b">
        <v>1</v>
      </c>
    </row>
    <row r="82" spans="1:13" s="22" customFormat="1" ht="5.0999999999999996" customHeight="1" x14ac:dyDescent="0.4">
      <c r="A82" s="21"/>
      <c r="K82" s="22" t="b">
        <v>1</v>
      </c>
      <c r="L82" s="22" t="b">
        <v>1</v>
      </c>
      <c r="M82" s="22" t="b">
        <v>1</v>
      </c>
    </row>
    <row r="83" spans="1:13" ht="20.100000000000001" customHeight="1" x14ac:dyDescent="0.4">
      <c r="A83" s="1" t="s">
        <v>43</v>
      </c>
      <c r="B83" s="3" t="s">
        <v>3</v>
      </c>
      <c r="D83" s="6" t="s">
        <v>8</v>
      </c>
      <c r="E83" s="39"/>
      <c r="F83" s="7" t="s">
        <v>10</v>
      </c>
      <c r="G83" s="39"/>
      <c r="K83" s="1" t="b">
        <f>IF(E83="",FALSE,TRUE)</f>
        <v>0</v>
      </c>
      <c r="L83" s="1" t="b">
        <f>IF(G83="",FALSE,TRUE)</f>
        <v>0</v>
      </c>
      <c r="M83" s="1" t="b">
        <v>1</v>
      </c>
    </row>
    <row r="84" spans="1:13" ht="20.100000000000001" customHeight="1" x14ac:dyDescent="0.4">
      <c r="A84" s="1" t="s">
        <v>44</v>
      </c>
      <c r="B84" s="3" t="s">
        <v>3</v>
      </c>
      <c r="D84" s="6" t="s">
        <v>9</v>
      </c>
      <c r="E84" s="40"/>
      <c r="F84" s="8" t="s">
        <v>11</v>
      </c>
      <c r="G84" s="40"/>
      <c r="K84" s="1" t="b">
        <f>IF(E84="",FALSE,TRUE)</f>
        <v>0</v>
      </c>
      <c r="L84" s="1" t="b">
        <f>IF(G84="",FALSE,TRUE)</f>
        <v>0</v>
      </c>
      <c r="M84" s="1" t="b">
        <v>1</v>
      </c>
    </row>
    <row r="85" spans="1:13" ht="20.100000000000001" customHeight="1" x14ac:dyDescent="0.4">
      <c r="A85" s="1" t="s">
        <v>45</v>
      </c>
      <c r="D85" s="51"/>
      <c r="E85" s="52"/>
      <c r="F85" s="52"/>
      <c r="G85" s="52"/>
      <c r="H85" s="53"/>
      <c r="K85" s="1" t="b">
        <v>1</v>
      </c>
      <c r="L85" s="1" t="b">
        <v>1</v>
      </c>
      <c r="M85" s="1" t="b">
        <v>1</v>
      </c>
    </row>
    <row r="86" spans="1:13" ht="20.100000000000001" customHeight="1" x14ac:dyDescent="0.4">
      <c r="A86" s="50" t="s">
        <v>46</v>
      </c>
      <c r="B86" s="50"/>
      <c r="C86" s="50"/>
      <c r="D86" s="50"/>
      <c r="E86" s="50"/>
      <c r="F86" s="50"/>
      <c r="G86" s="50"/>
      <c r="H86" s="50"/>
      <c r="K86" s="1" t="b">
        <v>1</v>
      </c>
      <c r="L86" s="1" t="b">
        <v>1</v>
      </c>
      <c r="M86" s="1" t="b">
        <v>1</v>
      </c>
    </row>
    <row r="87" spans="1:13" s="22" customFormat="1" ht="5.0999999999999996" customHeight="1" x14ac:dyDescent="0.4">
      <c r="A87" s="24"/>
      <c r="B87" s="24"/>
      <c r="C87" s="24"/>
      <c r="D87" s="24"/>
      <c r="E87" s="24"/>
      <c r="F87" s="24"/>
      <c r="G87" s="24"/>
      <c r="H87" s="24"/>
      <c r="K87" s="22" t="b">
        <v>1</v>
      </c>
      <c r="L87" s="22" t="b">
        <v>1</v>
      </c>
      <c r="M87" s="22" t="b">
        <v>1</v>
      </c>
    </row>
    <row r="88" spans="1:13" ht="31.5" customHeight="1" x14ac:dyDescent="0.4">
      <c r="A88" s="9" t="s">
        <v>47</v>
      </c>
      <c r="B88" s="3" t="s">
        <v>3</v>
      </c>
      <c r="D88" s="51"/>
      <c r="E88" s="52"/>
      <c r="F88" s="53"/>
      <c r="G88" s="1" t="s">
        <v>112</v>
      </c>
      <c r="K88" s="1" t="b">
        <f>IF(D88="",FALSE,TRUE)</f>
        <v>0</v>
      </c>
      <c r="L88" s="1" t="b">
        <v>1</v>
      </c>
      <c r="M88" s="1" t="b">
        <v>1</v>
      </c>
    </row>
    <row r="89" spans="1:13" ht="20.100000000000001" customHeight="1" x14ac:dyDescent="0.4">
      <c r="A89" s="11" t="s">
        <v>63</v>
      </c>
      <c r="B89" s="4"/>
      <c r="D89" s="12"/>
      <c r="E89" s="12"/>
      <c r="F89" s="12"/>
      <c r="K89" s="1" t="b">
        <v>1</v>
      </c>
      <c r="L89" s="1" t="b">
        <v>1</v>
      </c>
      <c r="M89" s="1" t="b">
        <v>1</v>
      </c>
    </row>
    <row r="90" spans="1:13" ht="20.100000000000001" customHeight="1" x14ac:dyDescent="0.4">
      <c r="A90" s="23" t="s">
        <v>48</v>
      </c>
      <c r="K90" s="1" t="b">
        <v>1</v>
      </c>
      <c r="L90" s="1" t="b">
        <v>1</v>
      </c>
      <c r="M90" s="1" t="b">
        <v>1</v>
      </c>
    </row>
    <row r="91" spans="1:13" ht="20.100000000000001" customHeight="1" x14ac:dyDescent="0.4">
      <c r="A91" s="1" t="s">
        <v>49</v>
      </c>
      <c r="D91" s="51"/>
      <c r="E91" s="52"/>
      <c r="F91" s="52"/>
      <c r="G91" s="52"/>
      <c r="H91" s="53"/>
      <c r="K91" s="1" t="b">
        <v>1</v>
      </c>
      <c r="L91" s="1" t="b">
        <v>1</v>
      </c>
      <c r="M91" s="1" t="b">
        <v>1</v>
      </c>
    </row>
    <row r="92" spans="1:13" ht="20.100000000000001" customHeight="1" x14ac:dyDescent="0.4">
      <c r="A92" s="1" t="s">
        <v>50</v>
      </c>
      <c r="D92" s="51"/>
      <c r="E92" s="52"/>
      <c r="F92" s="52"/>
      <c r="G92" s="52"/>
      <c r="H92" s="53"/>
      <c r="K92" s="1" t="b">
        <v>1</v>
      </c>
      <c r="L92" s="1" t="b">
        <v>1</v>
      </c>
      <c r="M92" s="1" t="b">
        <v>1</v>
      </c>
    </row>
    <row r="93" spans="1:13" ht="20.100000000000001" customHeight="1" x14ac:dyDescent="0.4">
      <c r="A93" s="23" t="s">
        <v>51</v>
      </c>
      <c r="K93" s="1" t="b">
        <v>1</v>
      </c>
      <c r="L93" s="1" t="b">
        <v>1</v>
      </c>
      <c r="M93" s="1" t="b">
        <v>1</v>
      </c>
    </row>
    <row r="94" spans="1:13" ht="20.100000000000001" customHeight="1" x14ac:dyDescent="0.4">
      <c r="A94" s="1" t="s">
        <v>49</v>
      </c>
      <c r="D94" s="51"/>
      <c r="E94" s="52"/>
      <c r="F94" s="52"/>
      <c r="G94" s="52"/>
      <c r="H94" s="53"/>
      <c r="K94" s="1" t="b">
        <v>1</v>
      </c>
      <c r="L94" s="1" t="b">
        <v>1</v>
      </c>
      <c r="M94" s="1" t="b">
        <v>1</v>
      </c>
    </row>
    <row r="95" spans="1:13" ht="20.100000000000001" customHeight="1" x14ac:dyDescent="0.4">
      <c r="A95" s="1" t="s">
        <v>50</v>
      </c>
      <c r="D95" s="51"/>
      <c r="E95" s="52"/>
      <c r="F95" s="52"/>
      <c r="G95" s="52"/>
      <c r="H95" s="53"/>
      <c r="K95" s="1" t="b">
        <v>1</v>
      </c>
      <c r="L95" s="1" t="b">
        <v>1</v>
      </c>
      <c r="M95" s="1" t="b">
        <v>1</v>
      </c>
    </row>
    <row r="96" spans="1:13" ht="20.100000000000001" customHeight="1" x14ac:dyDescent="0.4">
      <c r="A96" s="23" t="s">
        <v>52</v>
      </c>
      <c r="K96" s="1" t="b">
        <v>1</v>
      </c>
      <c r="L96" s="1" t="b">
        <v>1</v>
      </c>
      <c r="M96" s="1" t="b">
        <v>1</v>
      </c>
    </row>
    <row r="97" spans="1:13" ht="20.100000000000001" customHeight="1" x14ac:dyDescent="0.4">
      <c r="A97" s="1" t="s">
        <v>49</v>
      </c>
      <c r="D97" s="51"/>
      <c r="E97" s="52"/>
      <c r="F97" s="52"/>
      <c r="G97" s="52"/>
      <c r="H97" s="53"/>
      <c r="K97" s="1" t="b">
        <v>1</v>
      </c>
      <c r="L97" s="1" t="b">
        <v>1</v>
      </c>
      <c r="M97" s="1" t="b">
        <v>1</v>
      </c>
    </row>
    <row r="98" spans="1:13" ht="20.100000000000001" customHeight="1" x14ac:dyDescent="0.4">
      <c r="A98" s="1" t="s">
        <v>50</v>
      </c>
      <c r="D98" s="51"/>
      <c r="E98" s="52"/>
      <c r="F98" s="52"/>
      <c r="G98" s="52"/>
      <c r="H98" s="53"/>
      <c r="K98" s="1" t="b">
        <v>1</v>
      </c>
      <c r="L98" s="1" t="b">
        <v>1</v>
      </c>
      <c r="M98" s="1" t="b">
        <v>1</v>
      </c>
    </row>
    <row r="99" spans="1:13" ht="20.100000000000001" customHeight="1" x14ac:dyDescent="0.4">
      <c r="A99" s="23" t="s">
        <v>53</v>
      </c>
      <c r="K99" s="1" t="b">
        <v>1</v>
      </c>
      <c r="L99" s="1" t="b">
        <v>1</v>
      </c>
      <c r="M99" s="1" t="b">
        <v>1</v>
      </c>
    </row>
    <row r="100" spans="1:13" ht="20.100000000000001" customHeight="1" x14ac:dyDescent="0.4">
      <c r="A100" s="1" t="s">
        <v>49</v>
      </c>
      <c r="D100" s="51"/>
      <c r="E100" s="52"/>
      <c r="F100" s="52"/>
      <c r="G100" s="52"/>
      <c r="H100" s="53"/>
      <c r="K100" s="1" t="b">
        <v>1</v>
      </c>
      <c r="L100" s="1" t="b">
        <v>1</v>
      </c>
      <c r="M100" s="1" t="b">
        <v>1</v>
      </c>
    </row>
    <row r="101" spans="1:13" ht="20.100000000000001" customHeight="1" x14ac:dyDescent="0.4">
      <c r="A101" s="1" t="s">
        <v>50</v>
      </c>
      <c r="D101" s="51"/>
      <c r="E101" s="52"/>
      <c r="F101" s="52"/>
      <c r="G101" s="52"/>
      <c r="H101" s="53"/>
      <c r="K101" s="1" t="b">
        <v>1</v>
      </c>
      <c r="L101" s="1" t="b">
        <v>1</v>
      </c>
      <c r="M101" s="1" t="b">
        <v>1</v>
      </c>
    </row>
    <row r="102" spans="1:13" ht="20.100000000000001" customHeight="1" x14ac:dyDescent="0.4">
      <c r="K102" s="1" t="b">
        <v>1</v>
      </c>
      <c r="L102" s="1" t="b">
        <v>1</v>
      </c>
      <c r="M102" s="1" t="b">
        <v>1</v>
      </c>
    </row>
    <row r="103" spans="1:13" ht="20.100000000000001" customHeight="1" x14ac:dyDescent="0.4">
      <c r="A103" s="50" t="s">
        <v>54</v>
      </c>
      <c r="B103" s="50"/>
      <c r="C103" s="50"/>
      <c r="D103" s="50"/>
      <c r="E103" s="50"/>
      <c r="F103" s="50"/>
      <c r="G103" s="50"/>
      <c r="H103" s="50"/>
      <c r="K103" s="1" t="b">
        <v>1</v>
      </c>
      <c r="L103" s="1" t="b">
        <v>1</v>
      </c>
      <c r="M103" s="1" t="b">
        <v>1</v>
      </c>
    </row>
    <row r="104" spans="1:13" ht="35.25" customHeight="1" x14ac:dyDescent="0.4">
      <c r="A104" s="58" t="s">
        <v>55</v>
      </c>
      <c r="B104" s="58"/>
      <c r="C104" s="58"/>
      <c r="D104" s="58"/>
      <c r="E104" s="58"/>
      <c r="F104" s="58"/>
      <c r="G104" s="58"/>
      <c r="H104" s="58"/>
      <c r="K104" s="1" t="b">
        <v>1</v>
      </c>
      <c r="L104" s="1" t="b">
        <v>1</v>
      </c>
      <c r="M104" s="1" t="b">
        <v>1</v>
      </c>
    </row>
    <row r="105" spans="1:13" ht="45" customHeight="1" x14ac:dyDescent="0.4">
      <c r="A105" s="45"/>
      <c r="B105" s="61" t="s">
        <v>56</v>
      </c>
      <c r="C105" s="62"/>
      <c r="D105" s="62"/>
      <c r="E105" s="62"/>
      <c r="F105" s="62"/>
      <c r="G105" s="62"/>
      <c r="H105" s="63"/>
      <c r="K105" s="44" t="b">
        <v>0</v>
      </c>
      <c r="L105" s="1" t="b">
        <v>1</v>
      </c>
      <c r="M105" s="1" t="b">
        <v>1</v>
      </c>
    </row>
    <row r="106" spans="1:13" ht="39.75" customHeight="1" x14ac:dyDescent="0.4">
      <c r="A106" s="45"/>
      <c r="B106" s="61" t="s">
        <v>57</v>
      </c>
      <c r="C106" s="61"/>
      <c r="D106" s="61"/>
      <c r="E106" s="61"/>
      <c r="F106" s="61"/>
      <c r="G106" s="61"/>
      <c r="H106" s="64"/>
      <c r="K106" s="44" t="b">
        <v>0</v>
      </c>
      <c r="L106" s="1" t="b">
        <v>1</v>
      </c>
      <c r="M106" s="1" t="b">
        <v>1</v>
      </c>
    </row>
    <row r="107" spans="1:13" ht="20.100000000000001" customHeight="1" x14ac:dyDescent="0.4">
      <c r="K107" s="1" t="b">
        <v>1</v>
      </c>
      <c r="L107" s="1" t="b">
        <v>1</v>
      </c>
      <c r="M107" s="1" t="b">
        <v>1</v>
      </c>
    </row>
    <row r="108" spans="1:13" ht="32.25" customHeight="1" x14ac:dyDescent="0.4">
      <c r="A108" s="58" t="s">
        <v>195</v>
      </c>
      <c r="B108" s="58"/>
      <c r="C108" s="58"/>
      <c r="D108" s="58"/>
      <c r="E108" s="58"/>
      <c r="F108" s="58"/>
      <c r="G108" s="58"/>
      <c r="H108" s="58"/>
      <c r="K108" s="1" t="b">
        <v>1</v>
      </c>
      <c r="L108" s="1" t="b">
        <v>1</v>
      </c>
      <c r="M108" s="1" t="b">
        <v>1</v>
      </c>
    </row>
    <row r="109" spans="1:13" ht="20.100000000000001" customHeight="1" x14ac:dyDescent="0.4">
      <c r="A109" s="1" t="s">
        <v>58</v>
      </c>
      <c r="B109" s="3" t="s">
        <v>3</v>
      </c>
      <c r="D109" s="6" t="s">
        <v>8</v>
      </c>
      <c r="E109" s="39"/>
      <c r="F109" s="7" t="s">
        <v>10</v>
      </c>
      <c r="G109" s="39"/>
      <c r="K109" s="1" t="b">
        <f>IF(E109="",FALSE,TRUE)</f>
        <v>0</v>
      </c>
      <c r="L109" s="1" t="b">
        <f>IF(G109="",FALSE,TRUE)</f>
        <v>0</v>
      </c>
      <c r="M109" s="1" t="b">
        <v>1</v>
      </c>
    </row>
    <row r="110" spans="1:13" ht="20.100000000000001" customHeight="1" x14ac:dyDescent="0.4"/>
    <row r="111" spans="1:13" ht="23.25" customHeight="1" x14ac:dyDescent="0.4">
      <c r="A111" s="59" t="s">
        <v>197</v>
      </c>
      <c r="B111" s="60"/>
      <c r="C111" s="60"/>
      <c r="D111" s="60"/>
      <c r="E111" s="60"/>
      <c r="F111" s="60"/>
      <c r="G111" s="60"/>
      <c r="H111" s="60"/>
    </row>
    <row r="112" spans="1:13" ht="23.25" customHeight="1" x14ac:dyDescent="0.4">
      <c r="A112" s="60"/>
      <c r="B112" s="60"/>
      <c r="C112" s="60"/>
      <c r="D112" s="60"/>
      <c r="E112" s="60"/>
      <c r="F112" s="60"/>
      <c r="G112" s="60"/>
      <c r="H112" s="60"/>
    </row>
    <row r="113" spans="1:9" ht="23.25" customHeight="1" x14ac:dyDescent="0.4">
      <c r="A113" s="60"/>
      <c r="B113" s="60"/>
      <c r="C113" s="60"/>
      <c r="D113" s="60"/>
      <c r="E113" s="60"/>
      <c r="F113" s="60"/>
      <c r="G113" s="60"/>
      <c r="H113" s="60"/>
    </row>
    <row r="114" spans="1:9" ht="23.25" customHeight="1" x14ac:dyDescent="0.4">
      <c r="A114" s="60"/>
      <c r="B114" s="60"/>
      <c r="C114" s="60"/>
      <c r="D114" s="60"/>
      <c r="E114" s="60"/>
      <c r="F114" s="60"/>
      <c r="G114" s="60"/>
      <c r="H114" s="60"/>
    </row>
    <row r="115" spans="1:9" ht="23.25" customHeight="1" x14ac:dyDescent="0.4">
      <c r="A115" s="60"/>
      <c r="B115" s="60"/>
      <c r="C115" s="60"/>
      <c r="D115" s="60"/>
      <c r="E115" s="60"/>
      <c r="F115" s="60"/>
      <c r="G115" s="60"/>
      <c r="H115" s="60"/>
    </row>
    <row r="116" spans="1:9" ht="23.25" customHeight="1" x14ac:dyDescent="0.4">
      <c r="A116" s="60"/>
      <c r="B116" s="60"/>
      <c r="C116" s="60"/>
      <c r="D116" s="60"/>
      <c r="E116" s="60"/>
      <c r="F116" s="60"/>
      <c r="G116" s="60"/>
      <c r="H116" s="60"/>
    </row>
    <row r="117" spans="1:9" ht="23.25" customHeight="1" x14ac:dyDescent="0.4">
      <c r="A117" s="60"/>
      <c r="B117" s="60"/>
      <c r="C117" s="60"/>
      <c r="D117" s="60"/>
      <c r="E117" s="60"/>
      <c r="F117" s="60"/>
      <c r="G117" s="60"/>
      <c r="H117" s="60"/>
    </row>
    <row r="118" spans="1:9" ht="20.100000000000001" customHeight="1" x14ac:dyDescent="0.4">
      <c r="A118" s="7" t="s">
        <v>59</v>
      </c>
      <c r="B118" s="54" t="s">
        <v>60</v>
      </c>
      <c r="C118" s="54"/>
      <c r="D118" s="54"/>
      <c r="E118" s="54"/>
      <c r="F118" s="54"/>
      <c r="G118" s="54"/>
      <c r="H118" s="54"/>
    </row>
    <row r="119" spans="1:9" ht="20.100000000000001" customHeight="1" x14ac:dyDescent="0.4">
      <c r="A119" s="7" t="s">
        <v>61</v>
      </c>
      <c r="B119" s="54" t="s">
        <v>62</v>
      </c>
      <c r="C119" s="54"/>
      <c r="D119" s="54"/>
      <c r="E119" s="54"/>
      <c r="F119" s="54"/>
      <c r="G119" s="54"/>
      <c r="H119" s="54"/>
    </row>
    <row r="120" spans="1:9" ht="10.5" customHeight="1" x14ac:dyDescent="0.4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62.25" customHeight="1" x14ac:dyDescent="0.4">
      <c r="A121" s="33"/>
      <c r="B121" s="9"/>
      <c r="C121" s="9"/>
      <c r="D121" s="46" t="s">
        <v>199</v>
      </c>
      <c r="E121" s="47"/>
      <c r="F121" s="47"/>
      <c r="G121" s="47"/>
      <c r="H121" s="48"/>
      <c r="I121" s="31"/>
    </row>
    <row r="122" spans="1:9" ht="10.5" customHeight="1" x14ac:dyDescent="0.4">
      <c r="A122" s="33"/>
      <c r="B122" s="9"/>
      <c r="C122" s="9"/>
      <c r="D122" s="31"/>
      <c r="E122" s="31"/>
      <c r="F122" s="31"/>
      <c r="G122" s="31"/>
      <c r="H122" s="31"/>
      <c r="I122" s="31"/>
    </row>
    <row r="123" spans="1:9" ht="20.100000000000001" customHeight="1" x14ac:dyDescent="0.4"/>
    <row r="124" spans="1:9" ht="20.100000000000001" customHeight="1" x14ac:dyDescent="0.4"/>
    <row r="125" spans="1:9" ht="20.100000000000001" customHeight="1" x14ac:dyDescent="0.4"/>
    <row r="126" spans="1:9" ht="20.100000000000001" customHeight="1" x14ac:dyDescent="0.4"/>
    <row r="127" spans="1:9" ht="20.100000000000001" customHeight="1" x14ac:dyDescent="0.4"/>
    <row r="128" spans="1:9" ht="20.100000000000001" hidden="1" customHeight="1" x14ac:dyDescent="0.4">
      <c r="A128" t="s">
        <v>64</v>
      </c>
    </row>
    <row r="129" spans="1:1" ht="20.100000000000001" hidden="1" customHeight="1" x14ac:dyDescent="0.4">
      <c r="A129" t="s">
        <v>65</v>
      </c>
    </row>
    <row r="130" spans="1:1" ht="20.100000000000001" hidden="1" customHeight="1" x14ac:dyDescent="0.4">
      <c r="A130" t="s">
        <v>66</v>
      </c>
    </row>
    <row r="131" spans="1:1" ht="20.100000000000001" hidden="1" customHeight="1" x14ac:dyDescent="0.4">
      <c r="A131" t="s">
        <v>67</v>
      </c>
    </row>
    <row r="132" spans="1:1" ht="20.100000000000001" hidden="1" customHeight="1" x14ac:dyDescent="0.4">
      <c r="A132" t="s">
        <v>68</v>
      </c>
    </row>
    <row r="133" spans="1:1" ht="20.100000000000001" hidden="1" customHeight="1" x14ac:dyDescent="0.4">
      <c r="A133" t="s">
        <v>69</v>
      </c>
    </row>
    <row r="134" spans="1:1" ht="20.100000000000001" hidden="1" customHeight="1" x14ac:dyDescent="0.4">
      <c r="A134" t="s">
        <v>70</v>
      </c>
    </row>
    <row r="135" spans="1:1" ht="20.100000000000001" hidden="1" customHeight="1" x14ac:dyDescent="0.4">
      <c r="A135" t="s">
        <v>71</v>
      </c>
    </row>
    <row r="136" spans="1:1" ht="20.100000000000001" hidden="1" customHeight="1" x14ac:dyDescent="0.4">
      <c r="A136" t="s">
        <v>72</v>
      </c>
    </row>
    <row r="137" spans="1:1" ht="20.100000000000001" hidden="1" customHeight="1" x14ac:dyDescent="0.4">
      <c r="A137" t="s">
        <v>73</v>
      </c>
    </row>
    <row r="138" spans="1:1" ht="20.100000000000001" hidden="1" customHeight="1" x14ac:dyDescent="0.4">
      <c r="A138" t="s">
        <v>74</v>
      </c>
    </row>
    <row r="139" spans="1:1" ht="20.100000000000001" hidden="1" customHeight="1" x14ac:dyDescent="0.4">
      <c r="A139" t="s">
        <v>75</v>
      </c>
    </row>
    <row r="140" spans="1:1" ht="20.100000000000001" hidden="1" customHeight="1" x14ac:dyDescent="0.4">
      <c r="A140" t="s">
        <v>76</v>
      </c>
    </row>
    <row r="141" spans="1:1" ht="20.100000000000001" hidden="1" customHeight="1" x14ac:dyDescent="0.4">
      <c r="A141" t="s">
        <v>77</v>
      </c>
    </row>
    <row r="142" spans="1:1" ht="20.100000000000001" hidden="1" customHeight="1" x14ac:dyDescent="0.4">
      <c r="A142" t="s">
        <v>78</v>
      </c>
    </row>
    <row r="143" spans="1:1" ht="20.100000000000001" hidden="1" customHeight="1" x14ac:dyDescent="0.4">
      <c r="A143" t="s">
        <v>79</v>
      </c>
    </row>
    <row r="144" spans="1:1" ht="20.100000000000001" hidden="1" customHeight="1" x14ac:dyDescent="0.4">
      <c r="A144" t="s">
        <v>80</v>
      </c>
    </row>
    <row r="145" spans="1:1" ht="20.100000000000001" hidden="1" customHeight="1" x14ac:dyDescent="0.4">
      <c r="A145" t="s">
        <v>81</v>
      </c>
    </row>
    <row r="146" spans="1:1" ht="20.100000000000001" hidden="1" customHeight="1" x14ac:dyDescent="0.4">
      <c r="A146" t="s">
        <v>82</v>
      </c>
    </row>
    <row r="147" spans="1:1" ht="20.100000000000001" hidden="1" customHeight="1" x14ac:dyDescent="0.4">
      <c r="A147" t="s">
        <v>83</v>
      </c>
    </row>
    <row r="148" spans="1:1" ht="20.100000000000001" hidden="1" customHeight="1" x14ac:dyDescent="0.4">
      <c r="A148" t="s">
        <v>84</v>
      </c>
    </row>
    <row r="149" spans="1:1" ht="20.100000000000001" hidden="1" customHeight="1" x14ac:dyDescent="0.4">
      <c r="A149" t="s">
        <v>85</v>
      </c>
    </row>
    <row r="150" spans="1:1" ht="20.100000000000001" hidden="1" customHeight="1" x14ac:dyDescent="0.4">
      <c r="A150" t="s">
        <v>86</v>
      </c>
    </row>
    <row r="151" spans="1:1" ht="20.100000000000001" hidden="1" customHeight="1" x14ac:dyDescent="0.4">
      <c r="A151" t="s">
        <v>87</v>
      </c>
    </row>
    <row r="152" spans="1:1" ht="20.100000000000001" hidden="1" customHeight="1" x14ac:dyDescent="0.4">
      <c r="A152" t="s">
        <v>88</v>
      </c>
    </row>
    <row r="153" spans="1:1" ht="20.100000000000001" hidden="1" customHeight="1" x14ac:dyDescent="0.4">
      <c r="A153" t="s">
        <v>89</v>
      </c>
    </row>
    <row r="154" spans="1:1" ht="20.100000000000001" hidden="1" customHeight="1" x14ac:dyDescent="0.4">
      <c r="A154" t="s">
        <v>90</v>
      </c>
    </row>
    <row r="155" spans="1:1" ht="20.100000000000001" hidden="1" customHeight="1" x14ac:dyDescent="0.4">
      <c r="A155" t="s">
        <v>91</v>
      </c>
    </row>
    <row r="156" spans="1:1" ht="20.100000000000001" hidden="1" customHeight="1" x14ac:dyDescent="0.4">
      <c r="A156" t="s">
        <v>92</v>
      </c>
    </row>
    <row r="157" spans="1:1" ht="20.100000000000001" hidden="1" customHeight="1" x14ac:dyDescent="0.4">
      <c r="A157" t="s">
        <v>93</v>
      </c>
    </row>
    <row r="158" spans="1:1" ht="20.100000000000001" hidden="1" customHeight="1" x14ac:dyDescent="0.4">
      <c r="A158" t="s">
        <v>94</v>
      </c>
    </row>
    <row r="159" spans="1:1" ht="20.100000000000001" hidden="1" customHeight="1" x14ac:dyDescent="0.4">
      <c r="A159" t="s">
        <v>95</v>
      </c>
    </row>
    <row r="160" spans="1:1" ht="20.100000000000001" hidden="1" customHeight="1" x14ac:dyDescent="0.4">
      <c r="A160" t="s">
        <v>96</v>
      </c>
    </row>
    <row r="161" spans="1:1" ht="20.100000000000001" hidden="1" customHeight="1" x14ac:dyDescent="0.4">
      <c r="A161" t="s">
        <v>97</v>
      </c>
    </row>
    <row r="162" spans="1:1" ht="20.100000000000001" hidden="1" customHeight="1" x14ac:dyDescent="0.4">
      <c r="A162" t="s">
        <v>98</v>
      </c>
    </row>
    <row r="163" spans="1:1" ht="20.100000000000001" hidden="1" customHeight="1" x14ac:dyDescent="0.4">
      <c r="A163" t="s">
        <v>99</v>
      </c>
    </row>
    <row r="164" spans="1:1" ht="20.100000000000001" hidden="1" customHeight="1" x14ac:dyDescent="0.4">
      <c r="A164" t="s">
        <v>100</v>
      </c>
    </row>
    <row r="165" spans="1:1" ht="20.100000000000001" hidden="1" customHeight="1" x14ac:dyDescent="0.4">
      <c r="A165" t="s">
        <v>101</v>
      </c>
    </row>
    <row r="166" spans="1:1" ht="20.100000000000001" hidden="1" customHeight="1" x14ac:dyDescent="0.4">
      <c r="A166" t="s">
        <v>102</v>
      </c>
    </row>
    <row r="167" spans="1:1" ht="20.100000000000001" hidden="1" customHeight="1" x14ac:dyDescent="0.4">
      <c r="A167" t="s">
        <v>103</v>
      </c>
    </row>
    <row r="168" spans="1:1" ht="20.100000000000001" hidden="1" customHeight="1" x14ac:dyDescent="0.4">
      <c r="A168" t="s">
        <v>104</v>
      </c>
    </row>
    <row r="169" spans="1:1" ht="20.100000000000001" hidden="1" customHeight="1" x14ac:dyDescent="0.4">
      <c r="A169" t="s">
        <v>105</v>
      </c>
    </row>
    <row r="170" spans="1:1" ht="20.100000000000001" hidden="1" customHeight="1" x14ac:dyDescent="0.4">
      <c r="A170" t="s">
        <v>106</v>
      </c>
    </row>
    <row r="171" spans="1:1" ht="20.100000000000001" hidden="1" customHeight="1" x14ac:dyDescent="0.4">
      <c r="A171" t="s">
        <v>107</v>
      </c>
    </row>
    <row r="172" spans="1:1" ht="20.100000000000001" hidden="1" customHeight="1" x14ac:dyDescent="0.4">
      <c r="A172" t="s">
        <v>108</v>
      </c>
    </row>
    <row r="173" spans="1:1" ht="20.100000000000001" hidden="1" customHeight="1" x14ac:dyDescent="0.4">
      <c r="A173" t="s">
        <v>109</v>
      </c>
    </row>
    <row r="174" spans="1:1" ht="20.100000000000001" hidden="1" customHeight="1" x14ac:dyDescent="0.4">
      <c r="A174" t="s">
        <v>110</v>
      </c>
    </row>
    <row r="175" spans="1:1" ht="20.100000000000001" customHeight="1" x14ac:dyDescent="0.4"/>
    <row r="176" spans="1:1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</sheetData>
  <sheetProtection algorithmName="SHA-512" hashValue="rz6ZXjn+JR24BE86fFRsbQBBDH38nso4yg2lsh2XdCM7lWp5Vi1t9Dirc7SsMHBom6XIM3wCAx0Z9WikGH1myg==" saltValue="fq5Gew5hL7axM4swPaCIXg==" spinCount="100000" sheet="1" objects="1" scenarios="1" selectLockedCells="1"/>
  <mergeCells count="64">
    <mergeCell ref="D5:H5"/>
    <mergeCell ref="D10:H10"/>
    <mergeCell ref="D13:E13"/>
    <mergeCell ref="D15:E15"/>
    <mergeCell ref="D22:H22"/>
    <mergeCell ref="A14:H14"/>
    <mergeCell ref="A16:H16"/>
    <mergeCell ref="D21:F21"/>
    <mergeCell ref="D46:H46"/>
    <mergeCell ref="D23:H23"/>
    <mergeCell ref="D24:H24"/>
    <mergeCell ref="D25:H25"/>
    <mergeCell ref="D32:H32"/>
    <mergeCell ref="D33:H33"/>
    <mergeCell ref="A37:H37"/>
    <mergeCell ref="D31:H31"/>
    <mergeCell ref="D38:F38"/>
    <mergeCell ref="D41:H41"/>
    <mergeCell ref="D44:E44"/>
    <mergeCell ref="D42:E42"/>
    <mergeCell ref="D45:H45"/>
    <mergeCell ref="A43:C43"/>
    <mergeCell ref="D48:H48"/>
    <mergeCell ref="D50:E50"/>
    <mergeCell ref="D51:E51"/>
    <mergeCell ref="D52:H52"/>
    <mergeCell ref="D53:H53"/>
    <mergeCell ref="D49:E49"/>
    <mergeCell ref="D56:E56"/>
    <mergeCell ref="D57:E57"/>
    <mergeCell ref="D58:E58"/>
    <mergeCell ref="D59:H59"/>
    <mergeCell ref="D55:H55"/>
    <mergeCell ref="D101:H101"/>
    <mergeCell ref="D91:H91"/>
    <mergeCell ref="D92:H92"/>
    <mergeCell ref="D94:H94"/>
    <mergeCell ref="D95:H95"/>
    <mergeCell ref="D97:H97"/>
    <mergeCell ref="D98:H98"/>
    <mergeCell ref="D60:H60"/>
    <mergeCell ref="D69:H75"/>
    <mergeCell ref="D64:H64"/>
    <mergeCell ref="A66:A67"/>
    <mergeCell ref="D100:H100"/>
    <mergeCell ref="D85:H85"/>
    <mergeCell ref="A86:H86"/>
    <mergeCell ref="A81:H81"/>
    <mergeCell ref="D121:H121"/>
    <mergeCell ref="A3:H3"/>
    <mergeCell ref="A62:H62"/>
    <mergeCell ref="D88:F88"/>
    <mergeCell ref="B119:H119"/>
    <mergeCell ref="A50:C50"/>
    <mergeCell ref="A57:C57"/>
    <mergeCell ref="A77:C80"/>
    <mergeCell ref="A69:C73"/>
    <mergeCell ref="B118:H118"/>
    <mergeCell ref="A108:H108"/>
    <mergeCell ref="A111:H117"/>
    <mergeCell ref="A103:H103"/>
    <mergeCell ref="A104:H104"/>
    <mergeCell ref="B105:H105"/>
    <mergeCell ref="B106:H106"/>
  </mergeCells>
  <phoneticPr fontId="1"/>
  <conditionalFormatting sqref="D10:H10">
    <cfRule type="expression" dxfId="36" priority="48">
      <formula>$D$10=""</formula>
    </cfRule>
  </conditionalFormatting>
  <conditionalFormatting sqref="E11">
    <cfRule type="expression" dxfId="35" priority="47">
      <formula>$E$11=""</formula>
    </cfRule>
  </conditionalFormatting>
  <conditionalFormatting sqref="G11">
    <cfRule type="expression" dxfId="34" priority="46">
      <formula>$G$11=""</formula>
    </cfRule>
  </conditionalFormatting>
  <conditionalFormatting sqref="E12">
    <cfRule type="expression" dxfId="33" priority="45">
      <formula>$E$12=""</formula>
    </cfRule>
  </conditionalFormatting>
  <conditionalFormatting sqref="G12">
    <cfRule type="expression" dxfId="32" priority="44">
      <formula>$G$12=""</formula>
    </cfRule>
  </conditionalFormatting>
  <conditionalFormatting sqref="D66:H66">
    <cfRule type="expression" dxfId="31" priority="43">
      <formula>$K$66=FALSE</formula>
    </cfRule>
  </conditionalFormatting>
  <conditionalFormatting sqref="D67:H67">
    <cfRule type="expression" dxfId="30" priority="41">
      <formula>OR($K$66=FALSE,$K$67=FALSE)</formula>
    </cfRule>
  </conditionalFormatting>
  <conditionalFormatting sqref="D69:H75">
    <cfRule type="expression" dxfId="29" priority="40">
      <formula>$K$69=FALSE</formula>
    </cfRule>
  </conditionalFormatting>
  <conditionalFormatting sqref="D64:H64">
    <cfRule type="expression" dxfId="28" priority="38">
      <formula>$K$64=FALSE</formula>
    </cfRule>
  </conditionalFormatting>
  <conditionalFormatting sqref="E83">
    <cfRule type="expression" dxfId="27" priority="31">
      <formula>$K$83=FALSE</formula>
    </cfRule>
  </conditionalFormatting>
  <conditionalFormatting sqref="G83">
    <cfRule type="expression" dxfId="26" priority="30">
      <formula>$L$83=FALSE</formula>
    </cfRule>
  </conditionalFormatting>
  <conditionalFormatting sqref="E84">
    <cfRule type="expression" dxfId="25" priority="29">
      <formula>$K$84=FALSE</formula>
    </cfRule>
  </conditionalFormatting>
  <conditionalFormatting sqref="G84">
    <cfRule type="expression" dxfId="24" priority="28">
      <formula>$L$84=FALSE</formula>
    </cfRule>
  </conditionalFormatting>
  <conditionalFormatting sqref="D88:F88">
    <cfRule type="expression" dxfId="23" priority="27">
      <formula>$K$88=FALSE</formula>
    </cfRule>
  </conditionalFormatting>
  <conditionalFormatting sqref="A105:H105">
    <cfRule type="expression" dxfId="22" priority="26">
      <formula>$K$105=FALSE</formula>
    </cfRule>
  </conditionalFormatting>
  <conditionalFormatting sqref="A106:H106">
    <cfRule type="expression" dxfId="21" priority="25">
      <formula>$K$106=FALSE</formula>
    </cfRule>
  </conditionalFormatting>
  <conditionalFormatting sqref="E109">
    <cfRule type="expression" dxfId="20" priority="24">
      <formula>$K$109=FALSE</formula>
    </cfRule>
  </conditionalFormatting>
  <conditionalFormatting sqref="G109">
    <cfRule type="expression" dxfId="19" priority="23">
      <formula>$L$109=FALSE</formula>
    </cfRule>
  </conditionalFormatting>
  <conditionalFormatting sqref="D38:F38">
    <cfRule type="expression" dxfId="18" priority="22">
      <formula>$K$38=FALSE</formula>
    </cfRule>
  </conditionalFormatting>
  <conditionalFormatting sqref="D34">
    <cfRule type="expression" dxfId="17" priority="21">
      <formula>$K$34=FALSE</formula>
    </cfRule>
  </conditionalFormatting>
  <conditionalFormatting sqref="F34">
    <cfRule type="expression" dxfId="16" priority="20">
      <formula>$L$34=FALSE</formula>
    </cfRule>
  </conditionalFormatting>
  <conditionalFormatting sqref="H34">
    <cfRule type="expression" dxfId="15" priority="19">
      <formula>$M$34=FALSE</formula>
    </cfRule>
  </conditionalFormatting>
  <conditionalFormatting sqref="D32:H32">
    <cfRule type="expression" dxfId="14" priority="18">
      <formula>$K$32=FALSE</formula>
    </cfRule>
  </conditionalFormatting>
  <conditionalFormatting sqref="E29">
    <cfRule type="expression" dxfId="13" priority="15">
      <formula>$K$29=FALSE</formula>
    </cfRule>
  </conditionalFormatting>
  <conditionalFormatting sqref="G29">
    <cfRule type="expression" dxfId="12" priority="14">
      <formula>$L$29=FALSE</formula>
    </cfRule>
  </conditionalFormatting>
  <conditionalFormatting sqref="E30">
    <cfRule type="expression" dxfId="11" priority="13">
      <formula>$K$30=FALSE</formula>
    </cfRule>
  </conditionalFormatting>
  <conditionalFormatting sqref="G30">
    <cfRule type="expression" dxfId="10" priority="12">
      <formula>$L$30=FALSE</formula>
    </cfRule>
  </conditionalFormatting>
  <conditionalFormatting sqref="D13:E13">
    <cfRule type="expression" dxfId="9" priority="11">
      <formula>$K$13=FALSE</formula>
    </cfRule>
  </conditionalFormatting>
  <conditionalFormatting sqref="D15:E15">
    <cfRule type="expression" dxfId="8" priority="10">
      <formula>$K$15=FALSE</formula>
    </cfRule>
  </conditionalFormatting>
  <conditionalFormatting sqref="D20">
    <cfRule type="expression" dxfId="7" priority="9">
      <formula>$K$20=FALSE</formula>
    </cfRule>
  </conditionalFormatting>
  <conditionalFormatting sqref="F20">
    <cfRule type="expression" dxfId="6" priority="8">
      <formula>$L$20=FALSE</formula>
    </cfRule>
  </conditionalFormatting>
  <conditionalFormatting sqref="D21:F21">
    <cfRule type="expression" dxfId="5" priority="7">
      <formula>$K$21=FALSE</formula>
    </cfRule>
  </conditionalFormatting>
  <conditionalFormatting sqref="D22:H22">
    <cfRule type="expression" dxfId="4" priority="6">
      <formula>$K$22=FALSE</formula>
    </cfRule>
  </conditionalFormatting>
  <conditionalFormatting sqref="D23:H23">
    <cfRule type="expression" dxfId="3" priority="5">
      <formula>$K$23=FALSE</formula>
    </cfRule>
  </conditionalFormatting>
  <conditionalFormatting sqref="A7:H7">
    <cfRule type="expression" dxfId="2" priority="3">
      <formula>$A$7&lt;&gt;""</formula>
    </cfRule>
  </conditionalFormatting>
  <conditionalFormatting sqref="D33:H33">
    <cfRule type="expression" dxfId="1" priority="2">
      <formula>$K$32=FALSE</formula>
    </cfRule>
  </conditionalFormatting>
  <conditionalFormatting sqref="A128:A174">
    <cfRule type="containsBlanks" dxfId="0" priority="1">
      <formula>LEN(TRIM(A128))=0</formula>
    </cfRule>
  </conditionalFormatting>
  <dataValidations count="5">
    <dataValidation type="list" allowBlank="1" showInputMessage="1" showErrorMessage="1" sqref="D38:F39 D89:F89" xr:uid="{81BF0A81-D103-46F9-A287-350F810BF6F4}">
      <formula1>"単独提案,1者,2者,3者"</formula1>
    </dataValidation>
    <dataValidation type="list" allowBlank="1" showInputMessage="1" showErrorMessage="1" sqref="D88:F88" xr:uid="{760493B6-CD19-4445-92A4-79A5CEF0A957}">
      <formula1>"0人,1人,2人,3人,4人"</formula1>
    </dataValidation>
    <dataValidation imeMode="fullKatakana" allowBlank="1" showInputMessage="1" showErrorMessage="1" sqref="G12 G84 E84 E12" xr:uid="{7D1FCDEE-7584-4253-96DF-B65569198318}"/>
    <dataValidation imeMode="halfAlpha" allowBlank="1" showInputMessage="1" showErrorMessage="1" sqref="D13:E13 D15:E15 D20 F20 D32:H33 H34 D34 F34 D49:E49 D51:E51 D56:E56 D58:E58 D25:H25 D44:E44 D53:H53 D60:H60 D42:E42 D46:H46" xr:uid="{3259D795-5474-4E2F-A3B4-B15CD7EF078A}"/>
    <dataValidation type="list" allowBlank="1" showInputMessage="1" showErrorMessage="1" sqref="D21:F21" xr:uid="{8EFF87C9-49A9-420C-B1C2-FB691BAC7E40}">
      <formula1>$A$128:$A$174</formula1>
    </dataValidation>
  </dataValidations>
  <hyperlinks>
    <hyperlink ref="B119" r:id="rId1" xr:uid="{D7F4EC85-1410-4473-9135-337DA93729E7}"/>
    <hyperlink ref="B118" r:id="rId2" xr:uid="{4FC8E746-0726-4B99-AB40-D228E1B8CE14}"/>
  </hyperlinks>
  <pageMargins left="0.7" right="0.7" top="0.75" bottom="0.75" header="0.3" footer="0.3"/>
  <pageSetup paperSize="9" orientation="portrait" r:id="rId3"/>
  <rowBreaks count="4" manualBreakCount="4">
    <brk id="35" max="7" man="1"/>
    <brk id="61" max="7" man="1"/>
    <brk id="80" max="7" man="1"/>
    <brk id="102" max="7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75</xdr:row>
                    <xdr:rowOff>219075</xdr:rowOff>
                  </from>
                  <to>
                    <xdr:col>3</xdr:col>
                    <xdr:colOff>476250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0</xdr:col>
                    <xdr:colOff>1333500</xdr:colOff>
                    <xdr:row>104</xdr:row>
                    <xdr:rowOff>133350</xdr:rowOff>
                  </from>
                  <to>
                    <xdr:col>0</xdr:col>
                    <xdr:colOff>1562100</xdr:colOff>
                    <xdr:row>104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1333500</xdr:colOff>
                    <xdr:row>105</xdr:row>
                    <xdr:rowOff>114300</xdr:rowOff>
                  </from>
                  <to>
                    <xdr:col>0</xdr:col>
                    <xdr:colOff>1562100</xdr:colOff>
                    <xdr:row>105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Option Button 16">
              <controlPr locked="0" defaultSize="0" autoFill="0" autoLine="0" autoPict="0">
                <anchor moveWithCells="1">
                  <from>
                    <xdr:col>3</xdr:col>
                    <xdr:colOff>190500</xdr:colOff>
                    <xdr:row>65</xdr:row>
                    <xdr:rowOff>9525</xdr:rowOff>
                  </from>
                  <to>
                    <xdr:col>3</xdr:col>
                    <xdr:colOff>381000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Option Button 17">
              <controlPr locked="0" defaultSize="0" autoFill="0" autoLine="0" autoPict="0">
                <anchor moveWithCells="1">
                  <from>
                    <xdr:col>3</xdr:col>
                    <xdr:colOff>190500</xdr:colOff>
                    <xdr:row>66</xdr:row>
                    <xdr:rowOff>0</xdr:rowOff>
                  </from>
                  <to>
                    <xdr:col>3</xdr:col>
                    <xdr:colOff>381000</xdr:colOff>
                    <xdr:row>66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6C17-CE39-4C7B-A5CD-C8083B7EDF23}">
  <dimension ref="A1:BS2"/>
  <sheetViews>
    <sheetView workbookViewId="0">
      <selection activeCell="J16" sqref="J16"/>
    </sheetView>
  </sheetViews>
  <sheetFormatPr defaultRowHeight="18.75" x14ac:dyDescent="0.4"/>
  <sheetData>
    <row r="1" spans="1:71" x14ac:dyDescent="0.4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I1" t="s">
        <v>123</v>
      </c>
      <c r="J1" t="s">
        <v>124</v>
      </c>
      <c r="K1" t="s">
        <v>125</v>
      </c>
      <c r="L1" t="s">
        <v>126</v>
      </c>
      <c r="M1" t="s">
        <v>127</v>
      </c>
      <c r="N1" t="s">
        <v>128</v>
      </c>
      <c r="O1" t="s">
        <v>129</v>
      </c>
      <c r="P1" t="s">
        <v>130</v>
      </c>
      <c r="Q1" t="s">
        <v>131</v>
      </c>
      <c r="R1" t="s">
        <v>132</v>
      </c>
      <c r="S1" t="s">
        <v>133</v>
      </c>
      <c r="T1" t="s">
        <v>134</v>
      </c>
      <c r="U1" t="s">
        <v>135</v>
      </c>
      <c r="V1" t="s">
        <v>136</v>
      </c>
      <c r="W1" t="s">
        <v>137</v>
      </c>
      <c r="X1" t="s">
        <v>138</v>
      </c>
      <c r="Y1" t="s">
        <v>139</v>
      </c>
      <c r="Z1" t="s">
        <v>25</v>
      </c>
      <c r="AA1" t="s">
        <v>140</v>
      </c>
      <c r="AB1" t="s">
        <v>141</v>
      </c>
      <c r="AC1" t="s">
        <v>142</v>
      </c>
      <c r="AD1" t="s">
        <v>143</v>
      </c>
      <c r="AE1" t="s">
        <v>144</v>
      </c>
      <c r="AF1" t="s">
        <v>145</v>
      </c>
      <c r="AG1" t="s">
        <v>146</v>
      </c>
      <c r="AH1" t="s">
        <v>147</v>
      </c>
      <c r="AI1" t="s">
        <v>148</v>
      </c>
      <c r="AJ1" t="s">
        <v>149</v>
      </c>
      <c r="AK1" t="s">
        <v>150</v>
      </c>
      <c r="AL1" t="s">
        <v>151</v>
      </c>
      <c r="AM1" t="s">
        <v>152</v>
      </c>
      <c r="AN1" t="s">
        <v>153</v>
      </c>
      <c r="AO1" t="s">
        <v>154</v>
      </c>
      <c r="AP1" t="s">
        <v>155</v>
      </c>
      <c r="AQ1" t="s">
        <v>156</v>
      </c>
      <c r="AR1" t="s">
        <v>157</v>
      </c>
      <c r="AS1" t="s">
        <v>158</v>
      </c>
      <c r="AT1" t="s">
        <v>159</v>
      </c>
      <c r="AU1" t="s">
        <v>160</v>
      </c>
      <c r="AV1" t="s">
        <v>161</v>
      </c>
      <c r="AW1" t="s">
        <v>162</v>
      </c>
      <c r="AX1" t="s">
        <v>163</v>
      </c>
      <c r="AY1" t="s">
        <v>164</v>
      </c>
      <c r="AZ1" t="s">
        <v>165</v>
      </c>
      <c r="BA1" t="s">
        <v>166</v>
      </c>
      <c r="BB1" t="s">
        <v>167</v>
      </c>
      <c r="BC1" t="s">
        <v>168</v>
      </c>
      <c r="BD1" t="s">
        <v>169</v>
      </c>
      <c r="BE1" t="s">
        <v>170</v>
      </c>
      <c r="BF1" t="s">
        <v>171</v>
      </c>
      <c r="BG1" t="s">
        <v>172</v>
      </c>
      <c r="BH1" t="s">
        <v>173</v>
      </c>
      <c r="BI1" t="s">
        <v>174</v>
      </c>
      <c r="BJ1" t="s">
        <v>175</v>
      </c>
      <c r="BK1" t="s">
        <v>176</v>
      </c>
      <c r="BL1" t="s">
        <v>177</v>
      </c>
      <c r="BM1" t="s">
        <v>178</v>
      </c>
      <c r="BN1" t="s">
        <v>179</v>
      </c>
      <c r="BO1" t="s">
        <v>180</v>
      </c>
      <c r="BP1" t="s">
        <v>181</v>
      </c>
      <c r="BQ1" t="s">
        <v>182</v>
      </c>
      <c r="BR1" t="s">
        <v>183</v>
      </c>
      <c r="BS1" t="s">
        <v>184</v>
      </c>
    </row>
    <row r="2" spans="1:71" x14ac:dyDescent="0.4">
      <c r="B2" t="s">
        <v>185</v>
      </c>
      <c r="D2" t="str">
        <f>入力シート!D10&amp;""</f>
        <v/>
      </c>
      <c r="E2" t="str">
        <f>入力シート!E11&amp;""</f>
        <v/>
      </c>
      <c r="F2" t="str">
        <f>入力シート!G11&amp;""</f>
        <v/>
      </c>
      <c r="G2" t="str">
        <f>CONCATENATE(E2,"　",F2)</f>
        <v>　</v>
      </c>
      <c r="H2">
        <f>入力シート!E12</f>
        <v>0</v>
      </c>
      <c r="I2" t="str">
        <f>入力シート!G12&amp;""</f>
        <v/>
      </c>
      <c r="J2" t="str">
        <f>CONCATENATE(H2,"　",I2)</f>
        <v>0　</v>
      </c>
      <c r="K2" t="str">
        <f>入力シート!D13&amp;""</f>
        <v/>
      </c>
      <c r="L2" t="str">
        <f>入力シート!D15&amp;""</f>
        <v/>
      </c>
      <c r="M2" t="str">
        <f>CONCATENATE(入力シート!D20,"-",入力シート!F20)</f>
        <v>-</v>
      </c>
      <c r="N2" t="str">
        <f>入力シート!D21&amp;""</f>
        <v/>
      </c>
      <c r="O2" t="str">
        <f>入力シート!D22&amp;""</f>
        <v/>
      </c>
      <c r="P2" t="str">
        <f>入力シート!D23&amp;""</f>
        <v/>
      </c>
      <c r="Q2" t="str">
        <f>入力シート!D24&amp;""</f>
        <v/>
      </c>
      <c r="R2" t="str">
        <f>入力シート!D25&amp;""</f>
        <v/>
      </c>
      <c r="S2" t="str">
        <f>入力シート!E29&amp;""</f>
        <v/>
      </c>
      <c r="T2" t="str">
        <f>入力シート!G29&amp;""</f>
        <v/>
      </c>
      <c r="U2" t="str">
        <f>CONCATENATE(S2,"　",T2)</f>
        <v>　</v>
      </c>
      <c r="V2" t="str">
        <f>入力シート!E30&amp;""</f>
        <v/>
      </c>
      <c r="W2" t="str">
        <f>入力シート!G30&amp;""</f>
        <v/>
      </c>
      <c r="X2" t="str">
        <f>CONCATENATE(V2,"　",W2)</f>
        <v>　</v>
      </c>
      <c r="Y2" t="str">
        <f>入力シート!D31&amp;""</f>
        <v/>
      </c>
      <c r="Z2" t="str">
        <f>入力シート!D32&amp;""</f>
        <v/>
      </c>
      <c r="AA2" t="str">
        <f>CONCATENATE(入力シート!D34,"-",入力シート!F34,"-",入力シート!H34)</f>
        <v>--</v>
      </c>
      <c r="AB2" t="str">
        <f>入力シート!D38&amp;""</f>
        <v/>
      </c>
      <c r="AC2" t="str">
        <f>入力シート!D41&amp;""</f>
        <v/>
      </c>
      <c r="AD2" t="str">
        <f>入力シート!D42&amp;""</f>
        <v/>
      </c>
      <c r="AE2" t="str">
        <f>入力シート!D44&amp;""</f>
        <v/>
      </c>
      <c r="AF2" t="str">
        <f>入力シート!D45&amp;""</f>
        <v/>
      </c>
      <c r="AG2" t="str">
        <f>入力シート!D46&amp;""</f>
        <v/>
      </c>
      <c r="AH2" t="str">
        <f>入力シート!D48&amp;""</f>
        <v/>
      </c>
      <c r="AI2" t="str">
        <f>入力シート!D49&amp;""</f>
        <v/>
      </c>
      <c r="AJ2" t="str">
        <f>入力シート!D51&amp;""</f>
        <v/>
      </c>
      <c r="AK2" t="str">
        <f>入力シート!D52&amp;""</f>
        <v/>
      </c>
      <c r="AL2" t="str">
        <f>入力シート!D53&amp;""</f>
        <v/>
      </c>
      <c r="AM2" t="str">
        <f>入力シート!D55&amp;""</f>
        <v/>
      </c>
      <c r="AN2" t="str">
        <f>入力シート!D56&amp;""</f>
        <v/>
      </c>
      <c r="AO2" t="str">
        <f>入力シート!D58&amp;""</f>
        <v/>
      </c>
      <c r="AP2" t="str">
        <f>入力シート!D59&amp;""</f>
        <v/>
      </c>
      <c r="AQ2" t="str">
        <f>入力シート!D60&amp;""</f>
        <v/>
      </c>
      <c r="AR2" t="str">
        <f>入力シート!D64&amp;""</f>
        <v/>
      </c>
      <c r="AS2" t="str">
        <f>IF(入力シート!K66=TRUE,"カラダの健康と美容を実現するオフィス","")&amp;IF(入力シート!K67=TRUE,"ココロとアタマの健康を目指したオフィス","")</f>
        <v>ココロとアタマの健康を目指したオフィス</v>
      </c>
      <c r="AT2" t="str">
        <f>入力シート!D69&amp;""</f>
        <v/>
      </c>
      <c r="AU2" t="str">
        <f>IF(入力シート!K77=TRUE,"お持ちのデータを3営業日以内にアップロードします。4営業日以降は確認できない場合があることを了承します。","")</f>
        <v/>
      </c>
      <c r="AZ2" t="str">
        <f>入力シート!E83&amp;""</f>
        <v/>
      </c>
      <c r="BA2" t="str">
        <f>入力シート!G83&amp;""</f>
        <v/>
      </c>
      <c r="BB2" t="str">
        <f>CONCATENATE(AZ2,"　",BA2)</f>
        <v>　</v>
      </c>
      <c r="BC2" t="str">
        <f>入力シート!E84&amp;""</f>
        <v/>
      </c>
      <c r="BD2" t="str">
        <f>入力シート!G84&amp;""</f>
        <v/>
      </c>
      <c r="BE2" t="str">
        <f>CONCATENATE(BC2,"　",BD2)</f>
        <v>　</v>
      </c>
      <c r="BF2" t="str">
        <f>入力シート!D85&amp;""</f>
        <v/>
      </c>
      <c r="BG2" t="str">
        <f>入力シート!D88&amp;""</f>
        <v/>
      </c>
      <c r="BH2" t="str">
        <f>入力シート!D91&amp;""</f>
        <v/>
      </c>
      <c r="BI2" t="str">
        <f>入力シート!D92&amp;""</f>
        <v/>
      </c>
      <c r="BJ2" t="str">
        <f>入力シート!D94&amp;""</f>
        <v/>
      </c>
      <c r="BK2" t="str">
        <f>入力シート!D95&amp;""</f>
        <v/>
      </c>
      <c r="BL2" t="str">
        <f>入力シート!D97&amp;""</f>
        <v/>
      </c>
      <c r="BM2" t="str">
        <f>入力シート!D98&amp;""</f>
        <v/>
      </c>
      <c r="BN2" t="str">
        <f>入力シート!D100&amp;""</f>
        <v/>
      </c>
      <c r="BO2" t="str">
        <f>入力シート!D101&amp;""</f>
        <v/>
      </c>
      <c r="BP2" t="str">
        <f>IF(AND(入力シート!K105=TRUE,入力シート!K106=TRUE),"「【ウェルネスを実現するテクノロジーと空間】募集要項」に規定する参加応募条件をすべて満たしています,参加応募条件を満たしていないことが判明し失格となっても、異議を申し立てません","")</f>
        <v/>
      </c>
      <c r="BQ2" t="str">
        <f>入力シート!E109&amp;""</f>
        <v/>
      </c>
      <c r="BR2" t="str">
        <f>入力シート!G109&amp;""</f>
        <v/>
      </c>
      <c r="BS2" t="str">
        <f>CONCATENATE(BQ2,"　",BR2)</f>
        <v>　</v>
      </c>
    </row>
  </sheetData>
  <sheetProtection algorithmName="SHA-512" hashValue="nHHhcODyRDVol/0aqhG2QiycVIW5jd9BOy59OtXBNAc/fX8i12KnQKpLuWWygDl1JbnWkpLBJG3AxtOqx5WyhA==" saltValue="F3yp4em/ZmiZvDSmYaYju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事務局用（入力不要）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舞</dc:creator>
  <cp:lastModifiedBy>笹本　慧</cp:lastModifiedBy>
  <cp:lastPrinted>2023-03-23T02:55:33Z</cp:lastPrinted>
  <dcterms:created xsi:type="dcterms:W3CDTF">2023-03-22T07:06:44Z</dcterms:created>
  <dcterms:modified xsi:type="dcterms:W3CDTF">2023-03-28T06:59:55Z</dcterms:modified>
</cp:coreProperties>
</file>