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5FED1988-1855-407B-BA80-B10ADCA429C8}" xr6:coauthVersionLast="47" xr6:coauthVersionMax="47" xr10:uidLastSave="{00000000-0000-0000-0000-000000000000}"/>
  <bookViews>
    <workbookView xWindow="20370" yWindow="-120" windowWidth="29040" windowHeight="15840" tabRatio="645" xr2:uid="{00000000-000D-0000-FFFF-FFFF00000000}"/>
  </bookViews>
  <sheets>
    <sheet name="申込書" sheetId="1" r:id="rId1"/>
    <sheet name="案件情報シート1" sheetId="2" r:id="rId2"/>
    <sheet name="案件情報シート2" sheetId="4" r:id="rId3"/>
    <sheet name="案件情報シート3" sheetId="5" r:id="rId4"/>
    <sheet name="案件情報シート4" sheetId="6" state="hidden" r:id="rId5"/>
    <sheet name="案件情報シート5" sheetId="7" state="hidden" r:id="rId6"/>
    <sheet name="案件情報シート6" sheetId="8" state="hidden" r:id="rId7"/>
    <sheet name="※入力不要（大商使用欄）" sheetId="3" r:id="rId8"/>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6">案件情報シート6!$A$1:$N$35</definedName>
    <definedName name="_xlnm.Print_Area" localSheetId="0">申込書!$A$1:$O$61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 i="3" l="1"/>
  <c r="AB7" i="3"/>
  <c r="AA7" i="3"/>
  <c r="Z7" i="3"/>
  <c r="Y7" i="3"/>
  <c r="X7" i="3"/>
  <c r="W7" i="3"/>
  <c r="V7" i="3"/>
  <c r="U7" i="3"/>
  <c r="T7" i="3"/>
  <c r="S7" i="3"/>
  <c r="R7" i="3"/>
  <c r="Q7" i="3"/>
  <c r="P7" i="3"/>
  <c r="O7" i="3"/>
  <c r="N7" i="3"/>
  <c r="M7" i="3"/>
  <c r="L7" i="3"/>
  <c r="K7" i="3"/>
  <c r="J7" i="3"/>
  <c r="I7" i="3"/>
  <c r="H7" i="3"/>
  <c r="G7" i="3"/>
  <c r="F7" i="3"/>
  <c r="AA6" i="3"/>
  <c r="X6" i="3"/>
  <c r="U6" i="3"/>
  <c r="R6" i="3"/>
  <c r="O6" i="3"/>
  <c r="L6" i="3"/>
  <c r="I6" i="3"/>
  <c r="F6" i="3"/>
  <c r="AR3" i="3"/>
  <c r="G18" i="1" l="1"/>
  <c r="G16" i="1"/>
  <c r="G17" i="1" l="1"/>
  <c r="G19" i="1"/>
  <c r="R17" i="1" l="1"/>
  <c r="R16" i="1"/>
  <c r="R20" i="1"/>
  <c r="R18" i="1"/>
  <c r="R19" i="1"/>
  <c r="F7" i="5" l="1"/>
  <c r="Q3" i="3"/>
  <c r="F7" i="2"/>
  <c r="O3" i="3"/>
  <c r="F7" i="4"/>
  <c r="C22" i="4" s="1"/>
  <c r="P3" i="3"/>
  <c r="AI3" i="3"/>
  <c r="F21" i="8" l="1"/>
  <c r="E21" i="8"/>
  <c r="F21" i="7"/>
  <c r="E21" i="7"/>
  <c r="AQ3" i="3" l="1"/>
  <c r="AP3" i="3"/>
  <c r="AN3" i="3"/>
  <c r="AM3" i="3"/>
  <c r="AL3" i="3"/>
  <c r="AK3" i="3"/>
  <c r="AJ3" i="3"/>
  <c r="AB3" i="3"/>
  <c r="AA3" i="3"/>
  <c r="Z3" i="3"/>
  <c r="Y3" i="3"/>
  <c r="W3" i="3"/>
  <c r="V3" i="3"/>
  <c r="U3" i="3"/>
  <c r="T3" i="3"/>
  <c r="S3" i="3"/>
  <c r="R3" i="3"/>
  <c r="AO3" i="3" l="1"/>
  <c r="F21" i="6"/>
  <c r="E21" i="6"/>
  <c r="F21" i="5"/>
  <c r="E21" i="5"/>
  <c r="F21" i="4"/>
  <c r="E21" i="4"/>
  <c r="C12" i="2"/>
  <c r="J12" i="2"/>
  <c r="G11" i="2"/>
  <c r="D11" i="2"/>
  <c r="C10" i="2"/>
  <c r="C9" i="2"/>
  <c r="C21" i="8" l="1"/>
  <c r="C20" i="8"/>
  <c r="C19" i="8"/>
  <c r="C18" i="8"/>
  <c r="J1" i="8"/>
  <c r="C21" i="7"/>
  <c r="C20" i="7"/>
  <c r="C19" i="7"/>
  <c r="C18" i="7"/>
  <c r="J1" i="7"/>
  <c r="F7" i="7" l="1"/>
  <c r="F7" i="8"/>
  <c r="G3" i="3"/>
  <c r="C13" i="8" l="1"/>
  <c r="D11" i="8"/>
  <c r="C22" i="8"/>
  <c r="C24" i="8"/>
  <c r="J12" i="8"/>
  <c r="C10" i="8"/>
  <c r="C12" i="8"/>
  <c r="C9" i="8"/>
  <c r="G11" i="8"/>
  <c r="C12" i="7"/>
  <c r="C9" i="7"/>
  <c r="C10" i="7"/>
  <c r="C24" i="7"/>
  <c r="G11" i="7"/>
  <c r="C13" i="7"/>
  <c r="C22" i="7"/>
  <c r="D11" i="7"/>
  <c r="J12" i="7"/>
  <c r="F7" i="6"/>
  <c r="C9" i="6" s="1"/>
  <c r="G11" i="6" l="1"/>
  <c r="C24" i="6"/>
  <c r="C13" i="6"/>
  <c r="C12" i="6"/>
  <c r="D11" i="6"/>
  <c r="C10" i="6"/>
  <c r="C22" i="6"/>
  <c r="J12" i="6"/>
  <c r="C10" i="5"/>
  <c r="C13" i="5"/>
  <c r="C9" i="5"/>
  <c r="G11" i="5"/>
  <c r="D11" i="5"/>
  <c r="C24" i="5"/>
  <c r="C12" i="5"/>
  <c r="J12" i="5"/>
  <c r="C22" i="5"/>
  <c r="G11" i="4"/>
  <c r="D11" i="4"/>
  <c r="C10" i="4"/>
  <c r="C12" i="4"/>
  <c r="C13" i="4"/>
  <c r="J12" i="4"/>
  <c r="C9" i="4"/>
  <c r="C24" i="4"/>
  <c r="C21" i="6"/>
  <c r="C20" i="6"/>
  <c r="C19" i="6"/>
  <c r="C18" i="6"/>
  <c r="J1" i="6"/>
  <c r="J1" i="5" l="1"/>
  <c r="J1" i="4"/>
  <c r="J1" i="2"/>
  <c r="AD3" i="3" l="1"/>
  <c r="AF3" i="3"/>
  <c r="AH3" i="3"/>
  <c r="C21" i="5"/>
  <c r="C20" i="5"/>
  <c r="C19" i="5"/>
  <c r="C18" i="5"/>
  <c r="C21" i="4"/>
  <c r="C20" i="4"/>
  <c r="C19" i="4"/>
  <c r="C18" i="4"/>
  <c r="AC3" i="3" l="1"/>
  <c r="X3" i="3"/>
  <c r="N3" i="3"/>
  <c r="M3" i="3"/>
  <c r="H3" i="3"/>
  <c r="F3" i="3"/>
  <c r="E3" i="3"/>
  <c r="D3" i="3"/>
  <c r="C3" i="3"/>
  <c r="L3" i="3"/>
  <c r="K3" i="3"/>
  <c r="J3" i="3"/>
  <c r="I3" i="3"/>
  <c r="B3" i="3"/>
  <c r="A3" i="3"/>
  <c r="AG3" i="3" l="1"/>
  <c r="A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2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2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3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3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4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4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5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5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6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6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<sst xmlns="http://schemas.openxmlformats.org/spreadsheetml/2006/main" count="245" uniqueCount="113">
  <si>
    <t>所在地</t>
  </si>
  <si>
    <t>資本金</t>
  </si>
  <si>
    <t>会社URL</t>
  </si>
  <si>
    <t>部署名</t>
  </si>
  <si>
    <t>当日参加代表者</t>
  </si>
  <si>
    <t>＜注意事項＞</t>
  </si>
  <si>
    <t>＜申込先＞</t>
    <rPh sb="1" eb="3">
      <t>モウシコミ</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</si>
  <si>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</si>
  <si>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</si>
  <si>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</si>
  <si>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</si>
  <si>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</si>
  <si>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</si>
  <si>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</si>
  <si>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</si>
  <si>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</si>
  <si>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</si>
  <si>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</si>
  <si>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</si>
  <si>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</si>
  <si>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</si>
  <si>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</si>
  <si>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</si>
  <si>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</si>
  <si>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</si>
  <si>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</si>
  <si>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</si>
  <si>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</si>
  <si>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</si>
  <si>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</si>
  <si>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</si>
  <si>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</si>
  <si>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</si>
  <si>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</si>
  <si>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</si>
  <si>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</si>
  <si>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</si>
  <si>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</si>
  <si>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</si>
  <si>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</si>
  <si>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</si>
  <si>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</si>
  <si>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</si>
  <si>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</si>
  <si>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</si>
  <si>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</si>
  <si>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</si>
  <si>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</si>
  <si>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</si>
  <si>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</si>
  <si>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</si>
  <si>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</si>
  <si>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</si>
  <si>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</si>
  <si>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</si>
  <si>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</si>
  <si>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</si>
  <si>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</si>
  <si>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</si>
  <si>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</si>
  <si>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</si>
  <si>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</si>
  <si>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</si>
  <si>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</si>
  <si>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</si>
  <si>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</si>
  <si>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</si>
  <si>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</si>
  <si>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</si>
  <si>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</si>
  <si>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</si>
  <si>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</si>
  <si>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</si>
  <si>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</si>
  <si>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</si>
  <si>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</si>
  <si>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</si>
  <si>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</si>
  <si>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</si>
  <si>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</si>
  <si>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r>
      <t>また、案件情報シート以外の資料は、商談会当日にご持参願います。（</t>
    </r>
    <r>
      <rPr>
        <u/>
        <sz val="9"/>
        <color theme="1"/>
        <rFont val="ＭＳ ゴシック"/>
        <family val="3"/>
        <charset val="128"/>
      </rPr>
      <t>面談企業、弊所アドバイザー用として 計4部</t>
    </r>
    <r>
      <rPr>
        <sz val="9"/>
        <color theme="1"/>
        <rFont val="ＭＳ ゴシック"/>
        <family val="3"/>
        <charset val="128"/>
      </rPr>
      <t>）</t>
    </r>
    <rPh sb="17" eb="20">
      <t>ショウダンカイ</t>
    </rPh>
    <rPh sb="20" eb="22">
      <t>トウジツ</t>
    </rPh>
    <rPh sb="24" eb="26">
      <t>ジサン</t>
    </rPh>
    <rPh sb="26" eb="27">
      <t>ネガ</t>
    </rPh>
    <rPh sb="32" eb="34">
      <t>メンダン</t>
    </rPh>
    <rPh sb="34" eb="36">
      <t>キギョウ</t>
    </rPh>
    <rPh sb="37" eb="39">
      <t>ヘイショ</t>
    </rPh>
    <rPh sb="45" eb="46">
      <t>ヨウ</t>
    </rPh>
    <rPh sb="50" eb="51">
      <t>ケイ</t>
    </rPh>
    <rPh sb="52" eb="53">
      <t>ブ</t>
    </rPh>
    <phoneticPr fontId="2"/>
  </si>
  <si>
    <t>・オンラインでの商談の場合、事前のサンプル送付等に対応いたします（費用は自社にてご負担ください）。</t>
    <rPh sb="8" eb="10">
      <t>ショウダン</t>
    </rPh>
    <rPh sb="11" eb="13">
      <t>バアイ</t>
    </rPh>
    <phoneticPr fontId="2"/>
  </si>
  <si>
    <t>サンプル送付等を希望される場合は「その他連絡事項」の欄に概要をご記入ください。</t>
    <rPh sb="4" eb="6">
      <t>ソウフ</t>
    </rPh>
    <rPh sb="6" eb="7">
      <t>トウ</t>
    </rPh>
    <rPh sb="28" eb="30">
      <t>ガイヨウ</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</si>
  <si>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</si>
  <si>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</si>
  <si>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t>面談希望企業
※複数の企業に提案いただけます。</t>
    <rPh sb="8" eb="10">
      <t>フクスウ</t>
    </rPh>
    <rPh sb="11" eb="13">
      <t>キギョウ</t>
    </rPh>
    <rPh sb="14" eb="16">
      <t>テイアン</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</si>
  <si>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</si>
  <si>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r>
      <t>　　　 ・リアルでの商談の場合、当日の出席者は会場の都合上、原則</t>
    </r>
    <r>
      <rPr>
        <u/>
        <sz val="9"/>
        <color theme="1"/>
        <rFont val="ＭＳ ゴシック"/>
        <family val="3"/>
        <charset val="128"/>
      </rPr>
      <t>2名以内</t>
    </r>
    <r>
      <rPr>
        <sz val="9"/>
        <color theme="1"/>
        <rFont val="ＭＳ ゴシック"/>
        <family val="3"/>
        <charset val="128"/>
      </rPr>
      <t>でお願いいたします。</t>
    </r>
    <rPh sb="10" eb="12">
      <t>ショウダン</t>
    </rPh>
    <rPh sb="13" eb="15">
      <t>バアイ</t>
    </rPh>
    <rPh sb="26" eb="29">
      <t>ツゴウジョウ</t>
    </rPh>
    <rPh sb="30" eb="32">
      <t>ゲンソク</t>
    </rPh>
    <phoneticPr fontId="2"/>
  </si>
  <si>
    <t>＜個人情報等の取り扱いについて＞</t>
    <rPh sb="1" eb="3">
      <t>コジン</t>
    </rPh>
    <rPh sb="3" eb="5">
      <t>ジョウホウ</t>
    </rPh>
    <rPh sb="5" eb="6">
      <t>ナド</t>
    </rPh>
    <rPh sb="7" eb="8">
      <t>ト</t>
    </rPh>
    <rPh sb="9" eb="10">
      <t>アツカ</t>
    </rPh>
    <phoneticPr fontId="2"/>
  </si>
  <si>
    <t>・本申込書類にご記入いただきました情報は、主催・共催機関で共有し、主催・共催機関からの各種連絡・情報提供のために利用するのをはじめ、講師ならびに発表者に参加者名簿として提供します。これらについては、参加者ご本人に同意いただいたものとして取り扱わせていただきます。ご了承の上、ご記入ください。</t>
    <rPh sb="2" eb="4">
      <t>モウシコミ</t>
    </rPh>
    <rPh sb="4" eb="6">
      <t>ショルイ</t>
    </rPh>
    <phoneticPr fontId="2"/>
  </si>
  <si>
    <t>その他詳細</t>
    <rPh sb="2" eb="3">
      <t>タ</t>
    </rPh>
    <rPh sb="3" eb="5">
      <t>ショウサイ</t>
    </rPh>
    <phoneticPr fontId="16"/>
  </si>
  <si>
    <t>個人情報</t>
    <rPh sb="0" eb="2">
      <t>コジン</t>
    </rPh>
    <rPh sb="2" eb="4">
      <t>ジョウホウ</t>
    </rPh>
    <phoneticPr fontId="2"/>
  </si>
  <si>
    <r>
      <t>　※</t>
    </r>
    <r>
      <rPr>
        <u/>
        <sz val="10"/>
        <color theme="1"/>
        <rFont val="ＭＳ ゴシック"/>
        <family val="3"/>
        <charset val="128"/>
      </rPr>
      <t>メール送信の際には</t>
    </r>
    <r>
      <rPr>
        <b/>
        <u/>
        <sz val="10"/>
        <color theme="1"/>
        <rFont val="ＭＳ ゴシック"/>
        <family val="3"/>
        <charset val="128"/>
      </rPr>
      <t>件名を“「貴社名」＋「2022逆見本市申込」”</t>
    </r>
    <r>
      <rPr>
        <sz val="10"/>
        <color theme="1"/>
        <rFont val="ＭＳ ゴシック"/>
        <family val="3"/>
        <charset val="128"/>
      </rPr>
      <t>としてください。</t>
    </r>
    <rPh sb="5" eb="7">
      <t>ソウシン</t>
    </rPh>
    <rPh sb="8" eb="9">
      <t>サイ</t>
    </rPh>
    <rPh sb="11" eb="13">
      <t>ケンメイ</t>
    </rPh>
    <rPh sb="16" eb="18">
      <t>キシャ</t>
    </rPh>
    <rPh sb="18" eb="19">
      <t>メイ</t>
    </rPh>
    <rPh sb="26" eb="27">
      <t>ギャク</t>
    </rPh>
    <rPh sb="27" eb="30">
      <t>ミホンイチ</t>
    </rPh>
    <rPh sb="30" eb="32">
      <t>モウシコミ</t>
    </rPh>
    <phoneticPr fontId="2"/>
  </si>
  <si>
    <t>企業名</t>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</si>
  <si>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</si>
  <si>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</si>
  <si>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</si>
  <si>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</si>
  <si>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t>『第20回医療機器企業への売り込み商談会』（逆見本市）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</si>
  <si>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≪申込期限：12月16日(金) 17:00≫</t>
    <rPh sb="1" eb="3">
      <t>モウシコミ</t>
    </rPh>
    <rPh sb="3" eb="5">
      <t>キゲン</t>
    </rPh>
    <rPh sb="8" eb="9">
      <t>ガツ</t>
    </rPh>
    <rPh sb="11" eb="12">
      <t>ニチ</t>
    </rPh>
    <rPh sb="13" eb="14">
      <t>キン</t>
    </rPh>
    <phoneticPr fontId="2"/>
  </si>
  <si>
    <t xml:space="preserve"> 1月11日（水）</t>
    <rPh sb="2" eb="3">
      <t>ガツ</t>
    </rPh>
    <rPh sb="5" eb="6">
      <t>ニチ</t>
    </rPh>
    <rPh sb="7" eb="8">
      <t>スイ</t>
    </rPh>
    <phoneticPr fontId="2"/>
  </si>
  <si>
    <t>※以下のうち該当する項目にプルダウンから○印をつけて下さい。</t>
    <phoneticPr fontId="2"/>
  </si>
  <si>
    <t>・案件情報シート１にご記入頂きました内容は、自動でシート２～３にも反映されています。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</si>
  <si>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・面談企業に応じて売込案件が異なる場合には、シート２～３の情報を適宜ご修正願います。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</si>
  <si>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面談希望企業に
ﾌﾟﾙﾀﾞｳﾝから○を付ける</t>
    <rPh sb="0" eb="2">
      <t>メンダン</t>
    </rPh>
    <rPh sb="2" eb="4">
      <t>キボウ</t>
    </rPh>
    <rPh sb="4" eb="6">
      <t>キギョウ</t>
    </rPh>
    <rPh sb="19" eb="20">
      <t>ツ</t>
    </rPh>
    <phoneticPr fontId="2"/>
  </si>
  <si>
    <r>
      <rPr>
        <b/>
        <sz val="9"/>
        <color theme="1"/>
        <rFont val="ＭＳ ゴシック"/>
        <family val="3"/>
        <charset val="128"/>
      </rPr>
      <t>ミナト医科学（株）面談希望日</t>
    </r>
    <r>
      <rPr>
        <sz val="9"/>
        <color theme="1"/>
        <rFont val="ＭＳ ゴシック"/>
        <family val="3"/>
        <charset val="128"/>
      </rPr>
      <t xml:space="preserve">
※候補日を複数選択してください。
◎：オンライン・リアルどちらも可
○：リアルのみ可
△：オンラインのみ可</t>
    </r>
    <rPh sb="3" eb="6">
      <t>イカガク</t>
    </rPh>
    <rPh sb="6" eb="9">
      <t>カブ</t>
    </rPh>
    <rPh sb="9" eb="11">
      <t>メンダン</t>
    </rPh>
    <rPh sb="11" eb="14">
      <t>キボウビ</t>
    </rPh>
    <rPh sb="16" eb="19">
      <t>コウホビ</t>
    </rPh>
    <rPh sb="20" eb="22">
      <t>フクスウ</t>
    </rPh>
    <rPh sb="22" eb="24">
      <t>センタク</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</si>
  <si>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※事前相談をご希望の方は面談対応可能な日時全てを選択してください。</t>
    </r>
    <rPh sb="10" eb="12">
      <t>ソウダン</t>
    </rPh>
    <rPh sb="26" eb="29">
      <t>キボウシャ</t>
    </rPh>
    <rPh sb="34" eb="36">
      <t>ジゼン</t>
    </rPh>
    <rPh sb="36" eb="38">
      <t>ソウダン</t>
    </rPh>
    <rPh sb="40" eb="42">
      <t>キボウ</t>
    </rPh>
    <rPh sb="43" eb="44">
      <t>カタ</t>
    </rPh>
    <rPh sb="45" eb="47">
      <t>メンダン</t>
    </rPh>
    <rPh sb="57" eb="59">
      <t>センタク</t>
    </rPh>
    <phoneticPr fontId="2"/>
  </si>
  <si>
    <t>※「オンライン」のみで実施予定の企業とは、原則「オンライン」で商談いただきます。
※「リアル」で実施する企業については、「オンライン」でも商談可能です。
　 ご希望の商談方法をお選びください。
※ミナト医科学は面談が確定した段階で日程を調整します。</t>
    <phoneticPr fontId="2"/>
  </si>
  <si>
    <r>
      <t xml:space="preserve"> 1月中下旬　ミナト医科学（株）※</t>
    </r>
    <r>
      <rPr>
        <sz val="9"/>
        <rFont val="ＭＳ ゴシック"/>
        <family val="3"/>
        <charset val="128"/>
      </rPr>
      <t>面談希望日を選択してください</t>
    </r>
    <rPh sb="2" eb="3">
      <t>ガツ</t>
    </rPh>
    <rPh sb="3" eb="4">
      <t>チュウ</t>
    </rPh>
    <rPh sb="4" eb="6">
      <t>ゲジュン</t>
    </rPh>
    <rPh sb="10" eb="13">
      <t>イカガク</t>
    </rPh>
    <rPh sb="13" eb="16">
      <t>カブ</t>
    </rPh>
    <rPh sb="17" eb="19">
      <t>メンダン</t>
    </rPh>
    <rPh sb="19" eb="22">
      <t>キボウビ</t>
    </rPh>
    <rPh sb="23" eb="25">
      <t>センタク</t>
    </rPh>
    <phoneticPr fontId="2"/>
  </si>
  <si>
    <t xml:space="preserve"> 1/ 17　（株）常光（オンライン）</t>
    <rPh sb="7" eb="10">
      <t>カブ</t>
    </rPh>
    <rPh sb="10" eb="12">
      <t>ジョウコウ</t>
    </rPh>
    <phoneticPr fontId="2"/>
  </si>
  <si>
    <t xml:space="preserve"> 1/ 18　大研医器（株）（リアル）</t>
    <rPh sb="7" eb="11">
      <t>ダイケンイキ</t>
    </rPh>
    <rPh sb="11" eb="14">
      <t>カブ</t>
    </rPh>
    <phoneticPr fontId="2"/>
  </si>
  <si>
    <t xml:space="preserve"> 1/ 18　大研医器（株）（オンライン）</t>
    <phoneticPr fontId="2"/>
  </si>
  <si>
    <t xml:space="preserve"> 1月12日（木）</t>
    <rPh sb="2" eb="3">
      <t>ガツ</t>
    </rPh>
    <rPh sb="5" eb="6">
      <t>ニチ</t>
    </rPh>
    <rPh sb="7" eb="8">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</si>
</sst>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u/>
      <sz val="9"/>
      <color theme="1"/>
      <name val="ＭＳ ゴシック"/>
      <family val="3"/>
      <charset val="128"/>
    </font>
    <font>
      <b/>
      <sz val="9"/>
      <color rgb="FFFF0000"/>
      <name val="ＭＳ ゴシック"/>
      <family val="3"/>
      <charset val="128"/>
    </font>
    <font>
      <b/>
      <sz val="9"/>
      <color theme="1"/>
      <name val="ＭＳ ゴシック"/>
      <family val="3"/>
      <charset val="128"/>
    </font>
    <font>
      <sz val="9"/>
      <color rgb="FFFF0000"/>
      <name val="ＭＳ ゴシック"/>
      <family val="3"/>
      <charset val="128"/>
    </font>
    <font>
      <sz val="7"/>
      <color theme="1"/>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s>
  <fills count="1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hair">
        <color auto="1"/>
      </top>
      <bottom style="hair">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indexed="64"/>
      </left>
      <right style="hair">
        <color indexed="64"/>
      </right>
      <top/>
      <bottom style="thin">
        <color indexed="64"/>
      </bottom>
      <diagonal/>
    </border>
    <border>
      <left style="hair">
        <color auto="1"/>
      </left>
      <right style="hair">
        <color indexed="64"/>
      </right>
      <top style="thin">
        <color auto="1"/>
      </top>
      <bottom/>
      <diagonal/>
    </border>
    <border>
      <left style="hair">
        <color auto="1"/>
      </left>
      <right style="thin">
        <color indexed="64"/>
      </right>
      <top style="hair">
        <color auto="1"/>
      </top>
      <bottom style="hair">
        <color auto="1"/>
      </bottom>
      <diagonal/>
    </border>
    <border>
      <left style="hair">
        <color auto="1"/>
      </left>
      <right/>
      <top/>
      <bottom style="hair">
        <color auto="1"/>
      </bottom>
      <diagonal/>
    </border>
    <border>
      <left style="thin">
        <color auto="1"/>
      </left>
      <right/>
      <top style="hair">
        <color auto="1"/>
      </top>
      <bottom style="thin">
        <color indexed="64"/>
      </bottom>
      <diagonal/>
    </border>
  </borders>
  <cellStyleXfs count="2">
    <xf numFmtId="0" fontId="0" fillId="0" borderId="0"/>
    <xf numFmtId="0" fontId="8" fillId="0" borderId="0" applyNumberFormat="0" applyFill="0" applyBorder="0" applyAlignment="0" applyProtection="0"/>
  </cellStyleXfs>
  <cellXfs count="312">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0" xfId="0" applyBorder="1"/>
    <xf numFmtId="0" fontId="17" fillId="6" borderId="50" xfId="0" applyFont="1" applyFill="1" applyBorder="1" applyAlignment="1">
      <alignment horizontal="left" vertical="center"/>
    </xf>
    <xf numFmtId="0" fontId="17" fillId="6" borderId="50"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6" fillId="9" borderId="0" xfId="0" applyFont="1" applyFill="1"/>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38" fillId="0" borderId="0" xfId="0" applyFont="1" applyProtection="1">
      <protection locked="0"/>
    </xf>
    <xf numFmtId="0" fontId="38"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50" xfId="0" applyFont="1" applyBorder="1"/>
    <xf numFmtId="3" fontId="25" fillId="4" borderId="2" xfId="0" applyNumberFormat="1" applyFont="1" applyFill="1" applyBorder="1" applyAlignment="1" applyProtection="1">
      <alignment horizontal="center" vertical="center" wrapText="1"/>
      <protection locked="0"/>
    </xf>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36" xfId="0" applyNumberFormat="1" applyFont="1" applyFill="1" applyBorder="1" applyAlignment="1" applyProtection="1">
      <alignment horizontal="center" vertical="center" shrinkToFit="1"/>
    </xf>
    <xf numFmtId="0" fontId="40" fillId="0" borderId="0" xfId="0" applyFont="1"/>
    <xf numFmtId="0" fontId="39" fillId="0" borderId="0" xfId="0" applyFont="1" applyFill="1" applyBorder="1" applyAlignment="1">
      <alignment horizontal="left" indent="3"/>
    </xf>
    <xf numFmtId="0" fontId="18" fillId="0" borderId="0" xfId="0" applyFont="1" applyAlignment="1">
      <alignment horizontal="left"/>
    </xf>
    <xf numFmtId="0" fontId="41" fillId="0" borderId="0" xfId="1" applyFont="1" applyFill="1" applyBorder="1" applyAlignment="1" applyProtection="1">
      <alignment horizontal="left" indent="1"/>
      <protection locked="0"/>
    </xf>
    <xf numFmtId="0" fontId="41"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0" fontId="27" fillId="4" borderId="20" xfId="0" applyFont="1" applyFill="1" applyBorder="1" applyAlignment="1" applyProtection="1">
      <alignment horizontal="center" vertical="center" shrinkToFit="1"/>
      <protection locked="0"/>
    </xf>
    <xf numFmtId="0" fontId="24" fillId="3" borderId="2" xfId="0" applyFont="1" applyFill="1" applyBorder="1" applyAlignment="1">
      <alignment horizontal="left" vertical="top" shrinkToFit="1"/>
    </xf>
    <xf numFmtId="0" fontId="24" fillId="3" borderId="37" xfId="0" applyFont="1" applyFill="1" applyBorder="1" applyAlignment="1">
      <alignment horizontal="left" vertical="top" shrinkToFit="1"/>
    </xf>
    <xf numFmtId="56" fontId="24" fillId="3" borderId="36" xfId="0" applyNumberFormat="1" applyFont="1" applyFill="1" applyBorder="1" applyAlignment="1">
      <alignment horizontal="center" vertical="center" wrapText="1" shrinkToFit="1"/>
    </xf>
    <xf numFmtId="0" fontId="24" fillId="3" borderId="29" xfId="0" applyFont="1" applyFill="1" applyBorder="1" applyAlignment="1">
      <alignment horizontal="left" vertical="top" shrinkToFit="1"/>
    </xf>
    <xf numFmtId="56" fontId="24" fillId="2" borderId="55" xfId="0" applyNumberFormat="1" applyFont="1" applyFill="1" applyBorder="1" applyAlignment="1">
      <alignment horizontal="center" vertical="center" wrapText="1" shrinkToFit="1"/>
    </xf>
    <xf numFmtId="56" fontId="27" fillId="0" borderId="0" xfId="0" applyNumberFormat="1" applyFont="1" applyFill="1" applyBorder="1" applyAlignment="1">
      <alignment vertical="center" wrapText="1"/>
    </xf>
    <xf numFmtId="56" fontId="24" fillId="2" borderId="11" xfId="0" applyNumberFormat="1" applyFont="1" applyFill="1" applyBorder="1" applyAlignment="1">
      <alignment horizontal="center" vertical="center" wrapText="1" shrinkToFit="1"/>
    </xf>
    <xf numFmtId="56" fontId="24" fillId="2" borderId="17" xfId="0" applyNumberFormat="1" applyFont="1" applyFill="1" applyBorder="1" applyAlignment="1">
      <alignment horizontal="center" vertical="center" wrapText="1" shrinkToFit="1"/>
    </xf>
    <xf numFmtId="56" fontId="24" fillId="2" borderId="18" xfId="0" applyNumberFormat="1" applyFont="1" applyFill="1" applyBorder="1" applyAlignment="1">
      <alignment horizontal="center" vertical="center" wrapText="1" shrinkToFit="1"/>
    </xf>
    <xf numFmtId="0" fontId="27" fillId="4" borderId="2" xfId="0" applyNumberFormat="1" applyFont="1" applyFill="1" applyBorder="1" applyAlignment="1" applyProtection="1">
      <alignment horizontal="center" vertical="center" shrinkToFit="1"/>
    </xf>
    <xf numFmtId="0" fontId="27" fillId="4" borderId="13" xfId="0" applyFont="1" applyFill="1" applyBorder="1" applyAlignment="1" applyProtection="1">
      <alignment horizontal="center" vertical="center" shrinkToFit="1"/>
      <protection locked="0"/>
    </xf>
    <xf numFmtId="0" fontId="27" fillId="4" borderId="56" xfId="0" applyFont="1" applyFill="1" applyBorder="1" applyAlignment="1" applyProtection="1">
      <alignment horizontal="center" vertical="center" shrinkToFit="1"/>
      <protection locked="0"/>
    </xf>
    <xf numFmtId="0" fontId="27" fillId="4" borderId="37" xfId="0" applyFont="1" applyFill="1" applyBorder="1" applyAlignment="1" applyProtection="1">
      <alignment horizontal="center" vertical="center" shrinkToFit="1"/>
      <protection locked="0"/>
    </xf>
    <xf numFmtId="0" fontId="27" fillId="4" borderId="57" xfId="0" applyFont="1" applyFill="1" applyBorder="1" applyAlignment="1" applyProtection="1">
      <alignment horizontal="center" vertical="center" shrinkToFit="1"/>
      <protection locked="0"/>
    </xf>
    <xf numFmtId="0" fontId="27" fillId="4" borderId="54" xfId="0" applyFont="1" applyFill="1" applyBorder="1" applyAlignment="1" applyProtection="1">
      <alignment horizontal="center" vertical="center" shrinkToFit="1"/>
      <protection locked="0"/>
    </xf>
    <xf numFmtId="0" fontId="27" fillId="4" borderId="29" xfId="0" applyFont="1" applyFill="1" applyBorder="1" applyAlignment="1" applyProtection="1">
      <alignment horizontal="center" vertical="center" shrinkToFit="1"/>
      <protection locked="0"/>
    </xf>
    <xf numFmtId="0" fontId="27" fillId="4" borderId="15" xfId="0" applyFont="1" applyFill="1" applyBorder="1" applyAlignment="1" applyProtection="1">
      <alignment horizontal="center" vertical="center" shrinkToFit="1"/>
      <protection locked="0"/>
    </xf>
    <xf numFmtId="0" fontId="27" fillId="4" borderId="27" xfId="0" applyFont="1" applyFill="1" applyBorder="1" applyAlignment="1" applyProtection="1">
      <alignment horizontal="center" vertical="center" shrinkToFit="1"/>
      <protection locked="0"/>
    </xf>
    <xf numFmtId="0" fontId="27" fillId="4" borderId="35" xfId="0" applyFont="1" applyFill="1" applyBorder="1" applyAlignment="1" applyProtection="1">
      <alignment horizontal="center" vertical="center" shrinkToFit="1"/>
      <protection locked="0"/>
    </xf>
    <xf numFmtId="0" fontId="0" fillId="0" borderId="41" xfId="0" applyBorder="1"/>
    <xf numFmtId="0" fontId="0" fillId="0" borderId="0" xfId="0" applyBorder="1"/>
    <xf numFmtId="0" fontId="27" fillId="0" borderId="21"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9" fillId="2" borderId="6" xfId="0" applyFont="1" applyFill="1" applyBorder="1" applyAlignment="1" applyProtection="1">
      <alignment vertical="center" shrinkToFit="1"/>
    </xf>
    <xf numFmtId="0" fontId="39" fillId="2" borderId="29" xfId="0" applyFont="1" applyFill="1" applyBorder="1" applyAlignment="1" applyProtection="1">
      <alignment vertical="center" shrinkToFit="1"/>
    </xf>
    <xf numFmtId="0" fontId="39" fillId="2" borderId="35" xfId="0" applyFont="1" applyFill="1" applyBorder="1" applyAlignment="1" applyProtection="1">
      <alignment vertical="center" shrinkToFit="1"/>
    </xf>
    <xf numFmtId="0" fontId="39" fillId="2" borderId="51" xfId="0" applyFont="1" applyFill="1" applyBorder="1" applyAlignment="1" applyProtection="1">
      <alignment vertical="center" shrinkToFit="1"/>
    </xf>
    <xf numFmtId="0" fontId="39" fillId="2" borderId="52" xfId="0" applyFont="1" applyFill="1" applyBorder="1" applyAlignment="1" applyProtection="1">
      <alignment vertical="center" shrinkToFit="1"/>
    </xf>
    <xf numFmtId="0" fontId="39" fillId="2" borderId="53" xfId="0" applyFont="1" applyFill="1" applyBorder="1" applyAlignment="1" applyProtection="1">
      <alignment vertical="center" shrinkToFit="1"/>
    </xf>
    <xf numFmtId="56" fontId="27" fillId="2" borderId="16" xfId="0" applyNumberFormat="1" applyFont="1" applyFill="1" applyBorder="1" applyAlignment="1">
      <alignment horizontal="center" vertical="center" shrinkToFit="1"/>
    </xf>
    <xf numFmtId="56" fontId="27" fillId="2" borderId="18" xfId="0" applyNumberFormat="1" applyFont="1" applyFill="1" applyBorder="1" applyAlignment="1">
      <alignment horizontal="center" vertical="center" shrinkToFit="1"/>
    </xf>
    <xf numFmtId="0" fontId="39" fillId="2" borderId="49" xfId="0" applyFont="1" applyFill="1" applyBorder="1" applyAlignment="1" applyProtection="1">
      <alignment vertical="center" shrinkToFit="1"/>
    </xf>
    <xf numFmtId="0" fontId="39" fillId="2" borderId="37" xfId="0" applyFont="1" applyFill="1" applyBorder="1" applyAlignment="1" applyProtection="1">
      <alignment vertical="center" shrinkToFit="1"/>
    </xf>
    <xf numFmtId="0" fontId="39" fillId="2" borderId="23" xfId="0" applyFont="1" applyFill="1" applyBorder="1" applyAlignment="1" applyProtection="1">
      <alignment vertical="center" shrinkToFit="1"/>
    </xf>
    <xf numFmtId="0" fontId="19" fillId="0" borderId="0" xfId="0" applyFont="1" applyFill="1" applyAlignment="1">
      <alignment horizontal="center" vertical="center" shrinkToFi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0"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4" borderId="49"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27" fillId="0" borderId="23" xfId="0"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4" fillId="0" borderId="0" xfId="0" applyFont="1" applyAlignment="1">
      <alignment horizontal="left" vertical="center" indent="4" shrinkToFit="1"/>
    </xf>
    <xf numFmtId="0" fontId="27" fillId="0" borderId="0" xfId="0" applyFont="1" applyAlignment="1">
      <alignment horizontal="left" vertical="center" indent="2"/>
    </xf>
    <xf numFmtId="0" fontId="18" fillId="0" borderId="0" xfId="0" applyFont="1" applyAlignment="1">
      <alignment horizontal="left" indent="1"/>
    </xf>
    <xf numFmtId="0" fontId="34" fillId="0" borderId="0" xfId="0" applyFont="1" applyAlignment="1">
      <alignment horizontal="left" vertical="center" indent="3"/>
    </xf>
    <xf numFmtId="0" fontId="24" fillId="0" borderId="0" xfId="0" applyFont="1" applyAlignment="1">
      <alignment horizontal="left" vertical="center"/>
    </xf>
    <xf numFmtId="0" fontId="24" fillId="0" borderId="0" xfId="0" applyFont="1" applyAlignment="1">
      <alignment horizontal="left" vertical="center" wrapText="1" indent="3" shrinkToFit="1"/>
    </xf>
    <xf numFmtId="0" fontId="24" fillId="0" borderId="0" xfId="0" applyFont="1" applyAlignment="1">
      <alignment horizontal="left" vertical="center" wrapText="1" indent="4" shrinkToFit="1"/>
    </xf>
    <xf numFmtId="0" fontId="27" fillId="0" borderId="0"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56" fontId="27" fillId="2" borderId="17" xfId="0" applyNumberFormat="1" applyFont="1" applyFill="1" applyBorder="1" applyAlignment="1">
      <alignment horizontal="center" vertical="center" shrinkToFit="1"/>
    </xf>
    <xf numFmtId="56" fontId="27" fillId="2" borderId="57" xfId="0" applyNumberFormat="1" applyFont="1" applyFill="1" applyBorder="1" applyAlignment="1">
      <alignment horizontal="center" vertical="center" shrinkToFit="1"/>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4" fillId="2" borderId="2" xfId="0" applyFont="1" applyFill="1" applyBorder="1" applyAlignment="1">
      <alignment horizontal="center" vertical="center" wrapText="1"/>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7" fillId="4" borderId="58" xfId="0" applyNumberFormat="1" applyFont="1" applyFill="1" applyBorder="1" applyAlignment="1" applyProtection="1">
      <alignment horizontal="center" vertical="center" shrinkToFit="1"/>
      <protection locked="0"/>
    </xf>
    <xf numFmtId="0" fontId="27" fillId="4" borderId="38" xfId="0" applyNumberFormat="1" applyFont="1" applyFill="1" applyBorder="1" applyAlignment="1" applyProtection="1">
      <alignment horizontal="center" vertical="center" shrinkToFit="1"/>
      <protection locked="0"/>
    </xf>
    <xf numFmtId="0" fontId="24" fillId="0" borderId="4" xfId="0" applyNumberFormat="1" applyFont="1" applyFill="1" applyBorder="1" applyAlignment="1" applyProtection="1">
      <alignment horizontal="left" vertical="center" wrapText="1" shrinkToFit="1"/>
      <protection locked="0"/>
    </xf>
    <xf numFmtId="0" fontId="24" fillId="0" borderId="28" xfId="0" applyNumberFormat="1" applyFont="1" applyFill="1" applyBorder="1" applyAlignment="1" applyProtection="1">
      <alignment horizontal="left" vertical="center" wrapText="1" shrinkToFit="1"/>
      <protection locked="0"/>
    </xf>
    <xf numFmtId="0" fontId="24" fillId="0" borderId="33" xfId="0" applyNumberFormat="1" applyFont="1" applyFill="1" applyBorder="1" applyAlignment="1" applyProtection="1">
      <alignment horizontal="left" vertical="center" wrapText="1" shrinkToFit="1"/>
      <protection locked="0"/>
    </xf>
    <xf numFmtId="0" fontId="24" fillId="0" borderId="6" xfId="0" applyNumberFormat="1" applyFont="1" applyFill="1" applyBorder="1" applyAlignment="1" applyProtection="1">
      <alignment horizontal="left" vertical="center" wrapText="1" shrinkToFit="1"/>
      <protection locked="0"/>
    </xf>
    <xf numFmtId="0" fontId="24" fillId="0" borderId="29" xfId="0" applyNumberFormat="1" applyFont="1" applyFill="1" applyBorder="1" applyAlignment="1" applyProtection="1">
      <alignment horizontal="left" vertical="center" wrapText="1" shrinkToFit="1"/>
      <protection locked="0"/>
    </xf>
    <xf numFmtId="0" fontId="24" fillId="0" borderId="35" xfId="0" applyNumberFormat="1" applyFont="1" applyFill="1" applyBorder="1" applyAlignment="1" applyProtection="1">
      <alignment horizontal="left" vertical="center" wrapText="1" shrinkToFit="1"/>
      <protection locked="0"/>
    </xf>
    <xf numFmtId="0" fontId="24" fillId="2" borderId="4" xfId="0" applyFont="1" applyFill="1" applyBorder="1" applyAlignment="1">
      <alignment horizontal="left" vertical="center" wrapText="1" indent="1" shrinkToFit="1"/>
    </xf>
    <xf numFmtId="0" fontId="24" fillId="2" borderId="28" xfId="0" applyFont="1" applyFill="1" applyBorder="1" applyAlignment="1">
      <alignment horizontal="left" vertical="center" wrapText="1" indent="1" shrinkToFit="1"/>
    </xf>
    <xf numFmtId="0" fontId="24" fillId="2" borderId="25" xfId="0" applyFont="1" applyFill="1" applyBorder="1" applyAlignment="1">
      <alignment horizontal="left" vertical="center" wrapText="1" indent="1" shrinkToFit="1"/>
    </xf>
    <xf numFmtId="0" fontId="24" fillId="2" borderId="5" xfId="0" applyFont="1" applyFill="1" applyBorder="1" applyAlignment="1">
      <alignment horizontal="left" vertical="center" wrapText="1" indent="1" shrinkToFit="1"/>
    </xf>
    <xf numFmtId="0" fontId="24" fillId="2" borderId="0" xfId="0" applyFont="1" applyFill="1" applyBorder="1" applyAlignment="1">
      <alignment horizontal="left" vertical="center" wrapText="1" indent="1" shrinkToFit="1"/>
    </xf>
    <xf numFmtId="0" fontId="24" fillId="2" borderId="26" xfId="0" applyFont="1" applyFill="1" applyBorder="1" applyAlignment="1">
      <alignment horizontal="left" vertical="center" wrapText="1" indent="1" shrinkToFit="1"/>
    </xf>
    <xf numFmtId="0" fontId="24" fillId="2" borderId="6" xfId="0" applyFont="1" applyFill="1" applyBorder="1" applyAlignment="1">
      <alignment horizontal="left" vertical="center" wrapText="1" indent="1" shrinkToFit="1"/>
    </xf>
    <xf numFmtId="0" fontId="24" fillId="2" borderId="29" xfId="0" applyFont="1" applyFill="1" applyBorder="1" applyAlignment="1">
      <alignment horizontal="left" vertical="center" wrapText="1" indent="1" shrinkToFit="1"/>
    </xf>
    <xf numFmtId="0" fontId="24" fillId="2" borderId="27" xfId="0" applyFont="1" applyFill="1" applyBorder="1" applyAlignment="1">
      <alignment horizontal="left" vertical="center" wrapText="1" indent="1" shrinkToFit="1"/>
    </xf>
    <xf numFmtId="56" fontId="27" fillId="2" borderId="21" xfId="0" applyNumberFormat="1" applyFont="1" applyFill="1" applyBorder="1" applyAlignment="1">
      <alignment horizontal="center" vertical="center" wrapText="1"/>
    </xf>
    <xf numFmtId="56" fontId="27" fillId="2" borderId="22" xfId="0" applyNumberFormat="1"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0" xfId="0" applyNumberFormat="1" applyFont="1" applyFill="1" applyBorder="1" applyAlignment="1">
      <alignment horizontal="center" vertical="center" wrapText="1"/>
    </xf>
    <xf numFmtId="56" fontId="24" fillId="2" borderId="16" xfId="0" applyNumberFormat="1" applyFont="1" applyFill="1" applyBorder="1" applyAlignment="1">
      <alignment horizontal="center" vertical="center" wrapText="1" shrinkToFit="1"/>
    </xf>
    <xf numFmtId="56" fontId="24" fillId="2" borderId="17" xfId="0" applyNumberFormat="1" applyFont="1" applyFill="1" applyBorder="1" applyAlignment="1">
      <alignment horizontal="center" vertical="center" wrapText="1" shrinkToFit="1"/>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30" xfId="0" applyFont="1" applyBorder="1" applyAlignment="1">
      <alignment horizontal="left" vertical="top"/>
    </xf>
    <xf numFmtId="0" fontId="13" fillId="0" borderId="28" xfId="0" applyFont="1" applyBorder="1" applyAlignment="1">
      <alignment horizontal="left" vertical="top"/>
    </xf>
    <xf numFmtId="0" fontId="13" fillId="0" borderId="33" xfId="0" applyFont="1" applyBorder="1" applyAlignment="1">
      <alignment horizontal="left" vertical="top"/>
    </xf>
    <xf numFmtId="0" fontId="13" fillId="0" borderId="31" xfId="0" applyFont="1" applyBorder="1" applyAlignment="1">
      <alignment horizontal="left" vertical="top"/>
    </xf>
    <xf numFmtId="0" fontId="13" fillId="0" borderId="0" xfId="0" applyFont="1" applyBorder="1" applyAlignment="1">
      <alignment horizontal="left" vertical="top"/>
    </xf>
    <xf numFmtId="0" fontId="13" fillId="0" borderId="34" xfId="0" applyFont="1" applyBorder="1" applyAlignment="1">
      <alignment horizontal="left" vertical="top"/>
    </xf>
    <xf numFmtId="0" fontId="13" fillId="0" borderId="32" xfId="0" applyFont="1" applyBorder="1" applyAlignment="1">
      <alignment horizontal="left" vertical="top"/>
    </xf>
    <xf numFmtId="0" fontId="13" fillId="0" borderId="29" xfId="0" applyFont="1" applyBorder="1" applyAlignment="1">
      <alignment horizontal="left" vertical="top"/>
    </xf>
    <xf numFmtId="0" fontId="13" fillId="0" borderId="35" xfId="0" applyFont="1" applyBorder="1" applyAlignment="1">
      <alignment horizontal="left" vertical="top"/>
    </xf>
    <xf numFmtId="56" fontId="0" fillId="15" borderId="41" xfId="0" applyNumberFormat="1" applyFill="1" applyBorder="1" applyAlignment="1">
      <alignment horizontal="center"/>
    </xf>
    <xf numFmtId="0" fontId="0" fillId="15" borderId="41" xfId="0" applyFill="1" applyBorder="1" applyAlignment="1">
      <alignment horizontal="center"/>
    </xf>
    <xf numFmtId="56" fontId="0" fillId="16" borderId="41" xfId="0" applyNumberFormat="1" applyFill="1" applyBorder="1" applyAlignment="1">
      <alignment horizontal="center"/>
    </xf>
    <xf numFmtId="0" fontId="0" fillId="16" borderId="41" xfId="0" applyFill="1" applyBorder="1" applyAlignment="1">
      <alignment horizontal="center"/>
    </xf>
    <xf numFmtId="56" fontId="0" fillId="17" borderId="41" xfId="0" applyNumberFormat="1" applyFill="1" applyBorder="1" applyAlignment="1">
      <alignment horizontal="center"/>
    </xf>
    <xf numFmtId="0" fontId="0" fillId="17" borderId="41" xfId="0" applyFill="1" applyBorder="1" applyAlignment="1">
      <alignment horizontal="center"/>
    </xf>
    <xf numFmtId="56" fontId="0" fillId="10" borderId="41" xfId="0" applyNumberFormat="1" applyFill="1" applyBorder="1" applyAlignment="1">
      <alignment horizontal="center"/>
    </xf>
    <xf numFmtId="0" fontId="0" fillId="10" borderId="41" xfId="0" applyFill="1" applyBorder="1" applyAlignment="1">
      <alignment horizontal="center"/>
    </xf>
    <xf numFmtId="56" fontId="0" fillId="11" borderId="41" xfId="0" applyNumberFormat="1" applyFill="1" applyBorder="1" applyAlignment="1">
      <alignment horizontal="center"/>
    </xf>
    <xf numFmtId="0" fontId="0" fillId="11" borderId="41" xfId="0" applyFill="1" applyBorder="1" applyAlignment="1">
      <alignment horizontal="center"/>
    </xf>
    <xf numFmtId="56" fontId="0" fillId="12" borderId="41" xfId="0" applyNumberFormat="1" applyFill="1" applyBorder="1" applyAlignment="1">
      <alignment horizontal="center"/>
    </xf>
    <xf numFmtId="0" fontId="0" fillId="12" borderId="41" xfId="0" applyFill="1" applyBorder="1" applyAlignment="1">
      <alignment horizontal="center"/>
    </xf>
    <xf numFmtId="56" fontId="0" fillId="13" borderId="41" xfId="0" applyNumberFormat="1" applyFill="1" applyBorder="1" applyAlignment="1">
      <alignment horizontal="center"/>
    </xf>
    <xf numFmtId="0" fontId="0" fillId="13" borderId="41" xfId="0" applyFill="1" applyBorder="1" applyAlignment="1">
      <alignment horizontal="center"/>
    </xf>
    <xf numFmtId="56" fontId="0" fillId="14" borderId="41" xfId="0" applyNumberFormat="1" applyFill="1" applyBorder="1" applyAlignment="1">
      <alignment horizontal="center"/>
    </xf>
    <xf numFmtId="0" fontId="0" fillId="14" borderId="41" xfId="0" applyFill="1" applyBorder="1" applyAlignment="1">
      <alignment horizontal="center"/>
    </xf>
    <xf numFmtId="0" fontId="0" fillId="0" borderId="0" xfId="0" applyBorder="1" applyAlignment="1">
      <alignment horizontal="center"/>
    </xf>
    <xf numFmtId="0" fontId="0" fillId="0" borderId="50" xfId="0" applyBorder="1" applyAlignment="1">
      <alignment horizontal="center"/>
    </xf>
    <xf numFmtId="14" fontId="0" fillId="0" borderId="0" xfId="0" applyNumberFormat="1" applyBorder="1" applyAlignment="1">
      <alignment horizontal="center"/>
    </xf>
    <xf numFmtId="14" fontId="0" fillId="0" borderId="50" xfId="0" applyNumberFormat="1" applyBorder="1" applyAlignment="1">
      <alignment horizontal="center"/>
    </xf>
    <xf numFmtId="0" fontId="0" fillId="0" borderId="0" xfId="0" applyNumberFormat="1" applyBorder="1" applyAlignment="1">
      <alignment horizontal="center"/>
    </xf>
    <xf numFmtId="0" fontId="0" fillId="0" borderId="50" xfId="0" applyNumberFormat="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32" lockText="1" noThreeD="1"/>
</file>

<file path=xl/ctrlProps/ctrlProp2.xml><?xml version="1.0" encoding="utf-8"?>
<formControlPr xmlns="http://schemas.microsoft.com/office/spreadsheetml/2009/9/main" objectType="CheckBox" fmlaLink="$R$33" lockText="1" noThreeD="1"/>
</file>

<file path=xl/ctrlProps/ctrlProp3.xml><?xml version="1.0" encoding="utf-8"?>
<formControlPr xmlns="http://schemas.microsoft.com/office/spreadsheetml/2009/9/main" objectType="CheckBox" fmlaLink="$R$36" noThreeD="1"/>
</file>

<file path=xl/ctrlProps/ctrlProp4.xml><?xml version="1.0" encoding="utf-8"?>
<formControlPr xmlns="http://schemas.microsoft.com/office/spreadsheetml/2009/9/main" objectType="CheckBox" fmlaLink="$R$34" lockText="1" noThreeD="1"/>
</file>

<file path=xl/ctrlProps/ctrlProp5.xml><?xml version="1.0" encoding="utf-8"?>
<formControlPr xmlns="http://schemas.microsoft.com/office/spreadsheetml/2009/9/main" objectType="CheckBox" fmlaLink="$R$35" lockText="1" noThreeD="1"/>
</file>

<file path=xl/ctrlProps/ctrlProp6.xml><?xml version="1.0" encoding="utf-8"?>
<formControlPr xmlns="http://schemas.microsoft.com/office/spreadsheetml/2009/9/main" objectType="CheckBox" fmlaLink="$R$37" lockText="1" noThreeD="1"/>
</file>

<file path=xl/ctrlProps/ctrlProp7.xml><?xml version="1.0" encoding="utf-8"?>
<formControlPr xmlns="http://schemas.microsoft.com/office/spreadsheetml/2009/9/main" objectType="CheckBox" fmlaLink="$R$38" lockText="1" noThreeD="1"/>
</file>

<file path=xl/ctrlProps/ctrlProp8.xml><?xml version="1.0" encoding="utf-8"?>
<formControlPr xmlns="http://schemas.microsoft.com/office/spreadsheetml/2009/9/main" objectType="CheckBox" fmlaLink="$R$43"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32</xdr:row>
          <xdr:rowOff>0</xdr:rowOff>
        </xdr:from>
        <xdr:to>
          <xdr:col>5</xdr:col>
          <xdr:colOff>219075</xdr:colOff>
          <xdr:row>32</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228600</xdr:rowOff>
        </xdr:from>
        <xdr:to>
          <xdr:col>10</xdr:col>
          <xdr:colOff>485775</xdr:colOff>
          <xdr:row>32</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32</xdr:row>
          <xdr:rowOff>190500</xdr:rowOff>
        </xdr:from>
        <xdr:to>
          <xdr:col>13</xdr:col>
          <xdr:colOff>285750</xdr:colOff>
          <xdr:row>33</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180975</xdr:rowOff>
        </xdr:from>
        <xdr:to>
          <xdr:col>13</xdr:col>
          <xdr:colOff>428625</xdr:colOff>
          <xdr:row>32</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190500</xdr:rowOff>
        </xdr:from>
        <xdr:to>
          <xdr:col>8</xdr:col>
          <xdr:colOff>85725</xdr:colOff>
          <xdr:row>33</xdr:row>
          <xdr:rowOff>142875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95250</xdr:rowOff>
        </xdr:from>
        <xdr:to>
          <xdr:col>5</xdr:col>
          <xdr:colOff>276225</xdr:colOff>
          <xdr:row>35</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114300</xdr:rowOff>
        </xdr:from>
        <xdr:to>
          <xdr:col>3</xdr:col>
          <xdr:colOff>276225</xdr:colOff>
          <xdr:row>35</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57150</xdr:rowOff>
        </xdr:from>
        <xdr:to>
          <xdr:col>13</xdr:col>
          <xdr:colOff>342900</xdr:colOff>
          <xdr:row>42</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0"/>
  <sheetViews>
    <sheetView tabSelected="1" view="pageBreakPreview" zoomScaleNormal="100" zoomScaleSheetLayoutView="100" workbookViewId="0">
      <selection activeCell="C6" sqref="C6:H6"/>
    </sheetView>
  </sheetViews>
  <sheetFormatPr defaultRowHeight="13.5" x14ac:dyDescent="0.15"/>
  <cols>
    <col min="1" max="2" width="8.125" style="28" customWidth="1"/>
    <col min="3" max="6" width="6.75" style="28" customWidth="1"/>
    <col min="7" max="7" width="5" style="28" hidden="1" customWidth="1"/>
    <col min="8" max="8" width="7.125" style="28" customWidth="1"/>
    <col min="9" max="15" width="6.75" style="28" customWidth="1"/>
    <col min="16" max="16" width="9" style="28"/>
    <col min="17" max="18" width="9" style="28" hidden="1" customWidth="1"/>
    <col min="19" max="19" width="9" style="28" customWidth="1"/>
    <col min="20" max="16384" width="9" style="28"/>
  </cols>
  <sheetData>
    <row r="1" spans="1:27" x14ac:dyDescent="0.15">
      <c r="K1" s="106" t="s">
        <v>99</v>
      </c>
      <c r="L1" s="106"/>
      <c r="M1" s="106"/>
      <c r="N1" s="106"/>
      <c r="O1" s="106"/>
    </row>
    <row r="2" spans="1:27" s="30" customFormat="1" ht="18.75" customHeight="1" x14ac:dyDescent="0.15">
      <c r="A2" s="29" t="s">
        <v>79</v>
      </c>
      <c r="B2" s="29"/>
      <c r="C2" s="29"/>
      <c r="L2" s="31"/>
      <c r="M2" s="31"/>
      <c r="N2" s="31"/>
      <c r="O2" s="31"/>
    </row>
    <row r="3" spans="1:27" s="30" customFormat="1" ht="18.75" customHeight="1" x14ac:dyDescent="0.15">
      <c r="A3" s="49" t="s">
        <v>10</v>
      </c>
      <c r="B3" s="29"/>
      <c r="C3" s="29"/>
      <c r="L3" s="31"/>
      <c r="M3" s="31"/>
      <c r="N3" s="31"/>
      <c r="O3" s="31"/>
    </row>
    <row r="4" spans="1:27" s="30" customFormat="1" ht="12" customHeight="1" x14ac:dyDescent="0.15">
      <c r="A4" s="29"/>
      <c r="B4" s="29"/>
      <c r="C4" s="29"/>
    </row>
    <row r="5" spans="1:27" s="32" customFormat="1" ht="19.5" customHeight="1" x14ac:dyDescent="0.2">
      <c r="A5" s="159" t="s">
        <v>98</v>
      </c>
      <c r="B5" s="159"/>
      <c r="C5" s="159"/>
      <c r="D5" s="159"/>
      <c r="E5" s="159"/>
      <c r="F5" s="159"/>
      <c r="G5" s="159"/>
      <c r="H5" s="159"/>
      <c r="I5" s="159"/>
      <c r="J5" s="159"/>
      <c r="K5" s="159"/>
      <c r="L5" s="159"/>
      <c r="M5" s="159"/>
      <c r="N5" s="159"/>
      <c r="O5" s="159"/>
      <c r="AA5" s="30"/>
    </row>
    <row r="6" spans="1:27" ht="21" customHeight="1" x14ac:dyDescent="0.15">
      <c r="A6" s="167" t="s">
        <v>11</v>
      </c>
      <c r="B6" s="168"/>
      <c r="C6" s="172"/>
      <c r="D6" s="173"/>
      <c r="E6" s="173"/>
      <c r="F6" s="173"/>
      <c r="G6" s="173"/>
      <c r="H6" s="174"/>
      <c r="I6" s="169"/>
      <c r="J6" s="170"/>
      <c r="K6" s="170"/>
      <c r="L6" s="170"/>
      <c r="M6" s="170"/>
      <c r="N6" s="170"/>
      <c r="O6" s="171"/>
      <c r="AA6" s="30"/>
    </row>
    <row r="7" spans="1:27" ht="21" customHeight="1" x14ac:dyDescent="0.15">
      <c r="A7" s="167" t="s">
        <v>22</v>
      </c>
      <c r="B7" s="168"/>
      <c r="C7" s="163"/>
      <c r="D7" s="161"/>
      <c r="E7" s="161"/>
      <c r="F7" s="161"/>
      <c r="G7" s="161"/>
      <c r="H7" s="162"/>
      <c r="I7" s="176" t="s">
        <v>2</v>
      </c>
      <c r="J7" s="168"/>
      <c r="K7" s="160"/>
      <c r="L7" s="161"/>
      <c r="M7" s="161"/>
      <c r="N7" s="161"/>
      <c r="O7" s="162"/>
      <c r="AA7" s="30"/>
    </row>
    <row r="8" spans="1:27" ht="21" customHeight="1" x14ac:dyDescent="0.15">
      <c r="A8" s="167" t="s">
        <v>0</v>
      </c>
      <c r="B8" s="168"/>
      <c r="C8" s="37" t="s">
        <v>12</v>
      </c>
      <c r="D8" s="163"/>
      <c r="E8" s="175"/>
      <c r="F8" s="36" t="s">
        <v>31</v>
      </c>
      <c r="G8" s="56"/>
      <c r="H8" s="163"/>
      <c r="I8" s="161"/>
      <c r="J8" s="161"/>
      <c r="K8" s="161"/>
      <c r="L8" s="161"/>
      <c r="M8" s="161"/>
      <c r="N8" s="161"/>
      <c r="O8" s="162"/>
    </row>
    <row r="9" spans="1:27" ht="21" customHeight="1" x14ac:dyDescent="0.15">
      <c r="A9" s="167" t="s">
        <v>1</v>
      </c>
      <c r="B9" s="168"/>
      <c r="C9" s="177"/>
      <c r="D9" s="178"/>
      <c r="E9" s="178"/>
      <c r="F9" s="178"/>
      <c r="G9" s="52"/>
      <c r="H9" s="33" t="s">
        <v>13</v>
      </c>
      <c r="I9" s="167" t="s">
        <v>14</v>
      </c>
      <c r="J9" s="176"/>
      <c r="K9" s="179"/>
      <c r="L9" s="180"/>
      <c r="M9" s="180"/>
      <c r="N9" s="180"/>
      <c r="O9" s="34" t="s">
        <v>19</v>
      </c>
    </row>
    <row r="10" spans="1:27" ht="21" customHeight="1" x14ac:dyDescent="0.15">
      <c r="A10" s="165" t="s">
        <v>20</v>
      </c>
      <c r="B10" s="166"/>
      <c r="C10" s="163"/>
      <c r="D10" s="161"/>
      <c r="E10" s="161"/>
      <c r="F10" s="161"/>
      <c r="G10" s="161"/>
      <c r="H10" s="161"/>
      <c r="I10" s="161"/>
      <c r="J10" s="161"/>
      <c r="K10" s="161"/>
      <c r="L10" s="161"/>
      <c r="M10" s="161"/>
      <c r="N10" s="161"/>
      <c r="O10" s="162"/>
    </row>
    <row r="11" spans="1:27" ht="21" customHeight="1" x14ac:dyDescent="0.15">
      <c r="A11" s="167" t="s">
        <v>3</v>
      </c>
      <c r="B11" s="168"/>
      <c r="C11" s="161"/>
      <c r="D11" s="161"/>
      <c r="E11" s="161"/>
      <c r="F11" s="161"/>
      <c r="G11" s="161"/>
      <c r="H11" s="162"/>
      <c r="I11" s="167" t="s">
        <v>15</v>
      </c>
      <c r="J11" s="168"/>
      <c r="K11" s="163"/>
      <c r="L11" s="161"/>
      <c r="M11" s="161"/>
      <c r="N11" s="161"/>
      <c r="O11" s="162"/>
    </row>
    <row r="12" spans="1:27" ht="21" customHeight="1" x14ac:dyDescent="0.15">
      <c r="A12" s="167" t="s">
        <v>16</v>
      </c>
      <c r="B12" s="168"/>
      <c r="C12" s="164"/>
      <c r="D12" s="161"/>
      <c r="E12" s="161"/>
      <c r="F12" s="161"/>
      <c r="G12" s="161"/>
      <c r="H12" s="162"/>
      <c r="I12" s="167" t="s">
        <v>17</v>
      </c>
      <c r="J12" s="168"/>
      <c r="K12" s="163"/>
      <c r="L12" s="161"/>
      <c r="M12" s="161"/>
      <c r="N12" s="161"/>
      <c r="O12" s="162"/>
    </row>
    <row r="13" spans="1:27" ht="21" customHeight="1" x14ac:dyDescent="0.15">
      <c r="A13" s="165" t="s">
        <v>4</v>
      </c>
      <c r="B13" s="166"/>
      <c r="C13" s="161"/>
      <c r="D13" s="161"/>
      <c r="E13" s="161"/>
      <c r="F13" s="161"/>
      <c r="G13" s="161"/>
      <c r="H13" s="162"/>
      <c r="I13" s="167" t="s">
        <v>18</v>
      </c>
      <c r="J13" s="168"/>
      <c r="K13" s="163"/>
      <c r="L13" s="161"/>
      <c r="M13" s="161"/>
      <c r="N13" s="161"/>
      <c r="O13" s="162"/>
    </row>
    <row r="14" spans="1:27" s="30" customFormat="1" ht="12" customHeight="1" x14ac:dyDescent="0.15">
      <c r="A14" s="29"/>
      <c r="B14" s="29"/>
      <c r="C14" s="29"/>
    </row>
    <row r="15" spans="1:27" s="30" customFormat="1" ht="21" customHeight="1" x14ac:dyDescent="0.15">
      <c r="A15" s="183" t="s">
        <v>85</v>
      </c>
      <c r="B15" s="184"/>
      <c r="C15" s="184"/>
      <c r="D15" s="185"/>
      <c r="E15" s="181" t="s">
        <v>104</v>
      </c>
      <c r="F15" s="182"/>
      <c r="G15" s="57"/>
      <c r="H15" s="92" t="s">
        <v>93</v>
      </c>
      <c r="I15" s="93"/>
      <c r="J15" s="93"/>
      <c r="K15" s="93"/>
      <c r="L15" s="93"/>
      <c r="M15" s="93"/>
      <c r="N15" s="93"/>
      <c r="O15" s="94"/>
    </row>
    <row r="16" spans="1:27" ht="18" customHeight="1" x14ac:dyDescent="0.15">
      <c r="A16" s="186"/>
      <c r="B16" s="187"/>
      <c r="C16" s="187"/>
      <c r="D16" s="188"/>
      <c r="E16" s="126"/>
      <c r="F16" s="127"/>
      <c r="G16" s="58" t="str">
        <f>IF(E16="","",COUNTA($E$16:E16))</f>
        <v/>
      </c>
      <c r="H16" s="103" t="s">
        <v>109</v>
      </c>
      <c r="I16" s="104"/>
      <c r="J16" s="104"/>
      <c r="K16" s="104"/>
      <c r="L16" s="104"/>
      <c r="M16" s="104"/>
      <c r="N16" s="104"/>
      <c r="O16" s="105"/>
      <c r="Q16" s="59">
        <v>1</v>
      </c>
      <c r="R16" s="38" t="str">
        <f>IFERROR(VLOOKUP(Q16,$G$16:$O$20,2,0),"")</f>
        <v/>
      </c>
    </row>
    <row r="17" spans="1:18" ht="18" customHeight="1" x14ac:dyDescent="0.15">
      <c r="A17" s="186"/>
      <c r="B17" s="187"/>
      <c r="C17" s="187"/>
      <c r="D17" s="188"/>
      <c r="E17" s="126"/>
      <c r="F17" s="127"/>
      <c r="G17" s="58" t="str">
        <f>IF(E17="","",COUNTA($E$16:E17))</f>
        <v/>
      </c>
      <c r="H17" s="98" t="s">
        <v>110</v>
      </c>
      <c r="I17" s="99"/>
      <c r="J17" s="99"/>
      <c r="K17" s="99"/>
      <c r="L17" s="99"/>
      <c r="M17" s="99"/>
      <c r="N17" s="99"/>
      <c r="O17" s="100"/>
      <c r="Q17" s="59">
        <v>2</v>
      </c>
      <c r="R17" s="38" t="str">
        <f>IFERROR(VLOOKUP(Q17,$G$16:$O$20,2,0),"")</f>
        <v/>
      </c>
    </row>
    <row r="18" spans="1:18" ht="18" customHeight="1" x14ac:dyDescent="0.15">
      <c r="A18" s="186"/>
      <c r="B18" s="187"/>
      <c r="C18" s="187"/>
      <c r="D18" s="188"/>
      <c r="E18" s="126"/>
      <c r="F18" s="127"/>
      <c r="G18" s="58" t="str">
        <f>IF(E18="","",COUNTA($E$16:E18))</f>
        <v/>
      </c>
      <c r="H18" s="98" t="s">
        <v>111</v>
      </c>
      <c r="I18" s="99"/>
      <c r="J18" s="99"/>
      <c r="K18" s="99"/>
      <c r="L18" s="99"/>
      <c r="M18" s="99"/>
      <c r="N18" s="99"/>
      <c r="O18" s="100"/>
      <c r="Q18" s="59">
        <v>3</v>
      </c>
      <c r="R18" s="38" t="str">
        <f>IFERROR(VLOOKUP(Q18,$G$16:$O$20,2,0),"")</f>
        <v/>
      </c>
    </row>
    <row r="19" spans="1:18" ht="18" customHeight="1" x14ac:dyDescent="0.15">
      <c r="A19" s="186"/>
      <c r="B19" s="187"/>
      <c r="C19" s="187"/>
      <c r="D19" s="188"/>
      <c r="E19" s="192"/>
      <c r="F19" s="193"/>
      <c r="G19" s="78" t="str">
        <f>IF(E19="","",COUNTA($E$16:E19))</f>
        <v/>
      </c>
      <c r="H19" s="95" t="s">
        <v>108</v>
      </c>
      <c r="I19" s="96"/>
      <c r="J19" s="96"/>
      <c r="K19" s="96"/>
      <c r="L19" s="96"/>
      <c r="M19" s="96"/>
      <c r="N19" s="96"/>
      <c r="O19" s="97"/>
      <c r="Q19" s="59">
        <v>4</v>
      </c>
      <c r="R19" s="38" t="str">
        <f>IFERROR(VLOOKUP(Q19,$G$16:$O$20,2,0),"")</f>
        <v/>
      </c>
    </row>
    <row r="20" spans="1:18" ht="18" customHeight="1" x14ac:dyDescent="0.15">
      <c r="A20" s="186"/>
      <c r="B20" s="187"/>
      <c r="C20" s="187"/>
      <c r="D20" s="188"/>
      <c r="E20" s="194" t="s">
        <v>107</v>
      </c>
      <c r="F20" s="195"/>
      <c r="G20" s="195"/>
      <c r="H20" s="195"/>
      <c r="I20" s="195"/>
      <c r="J20" s="195"/>
      <c r="K20" s="195"/>
      <c r="L20" s="195"/>
      <c r="M20" s="195"/>
      <c r="N20" s="195"/>
      <c r="O20" s="196"/>
      <c r="Q20" s="59">
        <v>5</v>
      </c>
      <c r="R20" s="38" t="str">
        <f>IFERROR(VLOOKUP(Q20,$G$16:$O$20,2,0),"")</f>
        <v/>
      </c>
    </row>
    <row r="21" spans="1:18" ht="50.25" customHeight="1" x14ac:dyDescent="0.15">
      <c r="A21" s="189"/>
      <c r="B21" s="190"/>
      <c r="C21" s="190"/>
      <c r="D21" s="191"/>
      <c r="E21" s="197"/>
      <c r="F21" s="198"/>
      <c r="G21" s="198"/>
      <c r="H21" s="198"/>
      <c r="I21" s="198"/>
      <c r="J21" s="198"/>
      <c r="K21" s="198"/>
      <c r="L21" s="198"/>
      <c r="M21" s="198"/>
      <c r="N21" s="198"/>
      <c r="O21" s="199"/>
      <c r="P21" s="35"/>
    </row>
    <row r="22" spans="1:18" ht="22.5" customHeight="1" x14ac:dyDescent="0.15">
      <c r="A22" s="200" t="s">
        <v>105</v>
      </c>
      <c r="B22" s="201"/>
      <c r="C22" s="201"/>
      <c r="D22" s="202"/>
      <c r="E22" s="213"/>
      <c r="F22" s="214"/>
      <c r="G22" s="71"/>
      <c r="H22" s="75">
        <v>44945</v>
      </c>
      <c r="I22" s="75">
        <v>44946</v>
      </c>
      <c r="J22" s="73">
        <v>44949</v>
      </c>
      <c r="K22" s="76">
        <v>44951</v>
      </c>
      <c r="L22" s="76">
        <v>44952</v>
      </c>
      <c r="M22" s="76">
        <v>44953</v>
      </c>
      <c r="N22" s="76">
        <v>44956</v>
      </c>
      <c r="O22" s="77">
        <v>44957</v>
      </c>
      <c r="P22" s="35"/>
    </row>
    <row r="23" spans="1:18" ht="22.5" customHeight="1" x14ac:dyDescent="0.15">
      <c r="A23" s="203"/>
      <c r="B23" s="204"/>
      <c r="C23" s="204"/>
      <c r="D23" s="205"/>
      <c r="E23" s="211" t="s">
        <v>21</v>
      </c>
      <c r="F23" s="212"/>
      <c r="G23" s="70"/>
      <c r="H23" s="79"/>
      <c r="I23" s="79"/>
      <c r="J23" s="79"/>
      <c r="K23" s="79"/>
      <c r="L23" s="68"/>
      <c r="M23" s="68"/>
      <c r="N23" s="68"/>
      <c r="O23" s="80"/>
      <c r="P23" s="74"/>
    </row>
    <row r="24" spans="1:18" ht="22.5" customHeight="1" x14ac:dyDescent="0.15">
      <c r="A24" s="203"/>
      <c r="B24" s="204"/>
      <c r="C24" s="204"/>
      <c r="D24" s="205"/>
      <c r="E24" s="211" t="s">
        <v>60</v>
      </c>
      <c r="F24" s="212"/>
      <c r="G24" s="72"/>
      <c r="H24" s="79"/>
      <c r="I24" s="81"/>
      <c r="J24" s="82"/>
      <c r="K24" s="79"/>
      <c r="L24" s="68"/>
      <c r="M24" s="68"/>
      <c r="N24" s="68"/>
      <c r="O24" s="80"/>
      <c r="P24" s="74"/>
    </row>
    <row r="25" spans="1:18" ht="22.5" customHeight="1" x14ac:dyDescent="0.15">
      <c r="A25" s="206"/>
      <c r="B25" s="207"/>
      <c r="C25" s="207"/>
      <c r="D25" s="208"/>
      <c r="E25" s="209" t="s">
        <v>62</v>
      </c>
      <c r="F25" s="210"/>
      <c r="G25" s="69"/>
      <c r="H25" s="83"/>
      <c r="I25" s="84"/>
      <c r="J25" s="85"/>
      <c r="K25" s="85"/>
      <c r="L25" s="86"/>
      <c r="M25" s="86"/>
      <c r="N25" s="86"/>
      <c r="O25" s="87"/>
      <c r="P25" s="74"/>
    </row>
    <row r="26" spans="1:18" ht="21" customHeight="1" x14ac:dyDescent="0.15">
      <c r="A26" s="141" t="s">
        <v>106</v>
      </c>
      <c r="B26" s="142"/>
      <c r="C26" s="142"/>
      <c r="D26" s="142"/>
      <c r="E26" s="147"/>
      <c r="F26" s="147"/>
      <c r="G26" s="53"/>
      <c r="H26" s="101" t="s">
        <v>100</v>
      </c>
      <c r="I26" s="153"/>
      <c r="J26" s="154" t="s">
        <v>112</v>
      </c>
      <c r="K26" s="153"/>
      <c r="L26" s="101"/>
      <c r="M26" s="153"/>
      <c r="N26" s="101"/>
      <c r="O26" s="102"/>
    </row>
    <row r="27" spans="1:18" ht="21" customHeight="1" x14ac:dyDescent="0.15">
      <c r="A27" s="143"/>
      <c r="B27" s="144"/>
      <c r="C27" s="144"/>
      <c r="D27" s="144"/>
      <c r="E27" s="118" t="s">
        <v>21</v>
      </c>
      <c r="F27" s="118"/>
      <c r="G27" s="54"/>
      <c r="H27" s="122"/>
      <c r="I27" s="123"/>
      <c r="J27" s="122"/>
      <c r="K27" s="123"/>
      <c r="L27" s="124"/>
      <c r="M27" s="125"/>
      <c r="N27" s="124"/>
      <c r="O27" s="128"/>
    </row>
    <row r="28" spans="1:18" ht="21" customHeight="1" x14ac:dyDescent="0.15">
      <c r="A28" s="143"/>
      <c r="B28" s="144"/>
      <c r="C28" s="144"/>
      <c r="D28" s="144"/>
      <c r="E28" s="118" t="s">
        <v>60</v>
      </c>
      <c r="F28" s="118"/>
      <c r="G28" s="54"/>
      <c r="H28" s="122"/>
      <c r="I28" s="123"/>
      <c r="J28" s="122"/>
      <c r="K28" s="123"/>
      <c r="L28" s="124"/>
      <c r="M28" s="125"/>
      <c r="N28" s="124"/>
      <c r="O28" s="128"/>
    </row>
    <row r="29" spans="1:18" ht="21" customHeight="1" x14ac:dyDescent="0.15">
      <c r="A29" s="145"/>
      <c r="B29" s="146"/>
      <c r="C29" s="146"/>
      <c r="D29" s="146"/>
      <c r="E29" s="119" t="s">
        <v>62</v>
      </c>
      <c r="F29" s="119"/>
      <c r="G29" s="55"/>
      <c r="H29" s="120"/>
      <c r="I29" s="121"/>
      <c r="J29" s="120"/>
      <c r="K29" s="121"/>
      <c r="L29" s="90"/>
      <c r="M29" s="117"/>
      <c r="N29" s="90"/>
      <c r="O29" s="91"/>
    </row>
    <row r="30" spans="1:18" ht="24" customHeight="1" x14ac:dyDescent="0.15">
      <c r="A30" s="107" t="s">
        <v>53</v>
      </c>
      <c r="B30" s="108"/>
      <c r="C30" s="111"/>
      <c r="D30" s="112"/>
      <c r="E30" s="112"/>
      <c r="F30" s="112"/>
      <c r="G30" s="112"/>
      <c r="H30" s="112"/>
      <c r="I30" s="112"/>
      <c r="J30" s="112"/>
      <c r="K30" s="112"/>
      <c r="L30" s="112"/>
      <c r="M30" s="112"/>
      <c r="N30" s="112"/>
      <c r="O30" s="113"/>
    </row>
    <row r="31" spans="1:18" ht="13.5" customHeight="1" x14ac:dyDescent="0.15">
      <c r="A31" s="109"/>
      <c r="B31" s="110"/>
      <c r="C31" s="114"/>
      <c r="D31" s="115"/>
      <c r="E31" s="115"/>
      <c r="F31" s="115"/>
      <c r="G31" s="115"/>
      <c r="H31" s="115"/>
      <c r="I31" s="115"/>
      <c r="J31" s="115"/>
      <c r="K31" s="115"/>
      <c r="L31" s="115"/>
      <c r="M31" s="115"/>
      <c r="N31" s="115"/>
      <c r="O31" s="116"/>
    </row>
    <row r="32" spans="1:18" ht="14.25" customHeight="1" x14ac:dyDescent="0.15">
      <c r="A32" s="107" t="s">
        <v>54</v>
      </c>
      <c r="B32" s="108"/>
      <c r="C32" s="151" t="s">
        <v>55</v>
      </c>
      <c r="D32" s="151"/>
      <c r="E32" s="151"/>
      <c r="F32" s="151"/>
      <c r="G32" s="151"/>
      <c r="H32" s="151"/>
      <c r="I32" s="151"/>
      <c r="J32" s="151"/>
      <c r="K32" s="151"/>
      <c r="L32" s="151"/>
      <c r="M32" s="151"/>
      <c r="N32" s="151"/>
      <c r="O32" s="152"/>
      <c r="R32" s="47" t="b">
        <v>0</v>
      </c>
    </row>
    <row r="33" spans="1:20" ht="22.5" customHeight="1" x14ac:dyDescent="0.15">
      <c r="A33" s="149"/>
      <c r="B33" s="150"/>
      <c r="C33" s="39"/>
      <c r="D33" s="39"/>
      <c r="E33" s="39"/>
      <c r="F33" s="39"/>
      <c r="G33" s="39"/>
      <c r="H33" s="39"/>
      <c r="I33" s="39"/>
      <c r="J33" s="39"/>
      <c r="K33" s="39"/>
      <c r="L33" s="39"/>
      <c r="M33" s="39"/>
      <c r="N33" s="39"/>
      <c r="O33" s="40"/>
      <c r="R33" s="47" t="b">
        <v>0</v>
      </c>
    </row>
    <row r="34" spans="1:20" ht="13.5" customHeight="1" x14ac:dyDescent="0.15">
      <c r="A34" s="149"/>
      <c r="B34" s="150"/>
      <c r="C34" s="39"/>
      <c r="D34" s="39"/>
      <c r="E34" s="39"/>
      <c r="F34" s="39"/>
      <c r="G34" s="39"/>
      <c r="H34" s="39"/>
      <c r="I34" s="39"/>
      <c r="J34" s="39"/>
      <c r="K34" s="39"/>
      <c r="L34" s="39"/>
      <c r="M34" s="39"/>
      <c r="N34" s="39"/>
      <c r="O34" s="40"/>
      <c r="R34" s="47" t="b">
        <v>0</v>
      </c>
    </row>
    <row r="35" spans="1:20" ht="10.5" customHeight="1" x14ac:dyDescent="0.15">
      <c r="A35" s="149"/>
      <c r="B35" s="150"/>
      <c r="C35" s="39"/>
      <c r="D35" s="39"/>
      <c r="E35" s="39"/>
      <c r="F35" s="39"/>
      <c r="G35" s="39"/>
      <c r="H35" s="41" t="s">
        <v>69</v>
      </c>
      <c r="I35" s="156"/>
      <c r="J35" s="156"/>
      <c r="K35" s="156"/>
      <c r="L35" s="156"/>
      <c r="M35" s="156"/>
      <c r="N35" s="156"/>
      <c r="O35" s="42" t="s">
        <v>65</v>
      </c>
      <c r="Q35" s="30"/>
      <c r="R35" s="48" t="b">
        <v>0</v>
      </c>
    </row>
    <row r="36" spans="1:20" ht="18" customHeight="1" x14ac:dyDescent="0.15">
      <c r="A36" s="109"/>
      <c r="B36" s="110"/>
      <c r="C36" s="43"/>
      <c r="D36" s="44" t="s">
        <v>68</v>
      </c>
      <c r="E36" s="155"/>
      <c r="F36" s="155"/>
      <c r="G36" s="155"/>
      <c r="H36" s="155"/>
      <c r="I36" s="155"/>
      <c r="J36" s="155"/>
      <c r="K36" s="155"/>
      <c r="L36" s="45" t="s">
        <v>67</v>
      </c>
      <c r="M36" s="45"/>
      <c r="N36" s="43"/>
      <c r="O36" s="46"/>
      <c r="R36" s="48" t="b">
        <v>0</v>
      </c>
      <c r="S36" s="30"/>
      <c r="T36" s="30"/>
    </row>
    <row r="37" spans="1:20" s="30" customFormat="1" ht="10.5" customHeight="1" x14ac:dyDescent="0.15">
      <c r="A37" s="29"/>
      <c r="B37" s="29"/>
      <c r="C37" s="29"/>
      <c r="Q37" s="28"/>
      <c r="R37" s="47" t="b">
        <v>0</v>
      </c>
      <c r="S37" s="28"/>
      <c r="T37" s="28"/>
    </row>
    <row r="38" spans="1:20" x14ac:dyDescent="0.15">
      <c r="A38" s="131" t="s">
        <v>88</v>
      </c>
      <c r="B38" s="131"/>
      <c r="C38" s="131"/>
      <c r="D38" s="131"/>
      <c r="E38" s="131"/>
      <c r="F38" s="131"/>
      <c r="G38" s="131"/>
      <c r="H38" s="131"/>
      <c r="I38" s="131"/>
      <c r="J38" s="131"/>
      <c r="K38" s="131"/>
      <c r="L38" s="131"/>
      <c r="M38" s="131"/>
      <c r="N38" s="131"/>
      <c r="O38" s="131"/>
      <c r="R38" s="47" t="b">
        <v>0</v>
      </c>
    </row>
    <row r="39" spans="1:20" ht="39.75" customHeight="1" x14ac:dyDescent="0.15">
      <c r="A39" s="157" t="s">
        <v>89</v>
      </c>
      <c r="B39" s="158"/>
      <c r="C39" s="158"/>
      <c r="D39" s="158"/>
      <c r="E39" s="158"/>
      <c r="F39" s="158"/>
      <c r="G39" s="158"/>
      <c r="H39" s="158"/>
      <c r="I39" s="158"/>
      <c r="J39" s="158"/>
      <c r="K39" s="158"/>
      <c r="L39" s="158"/>
      <c r="M39" s="158"/>
      <c r="N39" s="158"/>
      <c r="O39" s="158"/>
    </row>
    <row r="40" spans="1:20" x14ac:dyDescent="0.15">
      <c r="A40" s="62" t="s">
        <v>96</v>
      </c>
      <c r="B40" s="60"/>
      <c r="C40" s="50"/>
      <c r="D40" s="50"/>
      <c r="E40" s="50"/>
      <c r="F40" s="50"/>
      <c r="G40" s="50"/>
      <c r="H40" s="64" t="s">
        <v>94</v>
      </c>
      <c r="I40" s="50"/>
      <c r="J40" s="50"/>
      <c r="K40" s="50"/>
      <c r="L40" s="50"/>
      <c r="M40" s="50"/>
      <c r="N40" s="50"/>
      <c r="O40" s="50"/>
    </row>
    <row r="41" spans="1:20" x14ac:dyDescent="0.15">
      <c r="A41" s="63" t="s">
        <v>97</v>
      </c>
      <c r="B41" s="50"/>
      <c r="C41" s="50"/>
      <c r="D41" s="50"/>
      <c r="E41" s="50"/>
      <c r="F41" s="50"/>
      <c r="G41" s="50"/>
      <c r="H41" s="50"/>
      <c r="I41" s="64" t="s">
        <v>95</v>
      </c>
      <c r="K41" s="50"/>
      <c r="L41" s="50"/>
      <c r="M41" s="50"/>
      <c r="N41" s="50"/>
      <c r="O41" s="50"/>
    </row>
    <row r="42" spans="1:20" x14ac:dyDescent="0.15">
      <c r="A42" s="66"/>
      <c r="B42" s="66"/>
      <c r="C42" s="66"/>
      <c r="D42" s="66"/>
      <c r="E42" s="66"/>
      <c r="F42" s="66"/>
      <c r="G42" s="66"/>
      <c r="H42" s="66"/>
      <c r="I42" s="66"/>
      <c r="J42" s="66"/>
      <c r="K42" s="66"/>
      <c r="L42" s="66"/>
      <c r="M42" s="66"/>
      <c r="N42" s="66"/>
      <c r="O42" s="66"/>
      <c r="R42" s="65"/>
    </row>
    <row r="43" spans="1:20" x14ac:dyDescent="0.15">
      <c r="A43" s="66"/>
      <c r="B43" s="66"/>
      <c r="C43" s="66"/>
      <c r="D43" s="66"/>
      <c r="E43" s="66"/>
      <c r="F43" s="66"/>
      <c r="G43" s="66"/>
      <c r="H43" s="66"/>
      <c r="I43" s="66"/>
      <c r="J43" s="66"/>
      <c r="K43" s="66"/>
      <c r="L43" s="66"/>
      <c r="M43" s="66"/>
      <c r="N43" s="66"/>
      <c r="O43" s="66"/>
      <c r="R43" s="67" t="b">
        <v>0</v>
      </c>
    </row>
    <row r="44" spans="1:20" x14ac:dyDescent="0.15">
      <c r="A44" s="148" t="s">
        <v>6</v>
      </c>
      <c r="B44" s="148"/>
      <c r="C44" s="148"/>
      <c r="D44" s="148"/>
      <c r="E44" s="148"/>
      <c r="F44" s="148"/>
      <c r="G44" s="148"/>
      <c r="H44" s="148"/>
      <c r="I44" s="148"/>
      <c r="J44" s="148"/>
      <c r="K44" s="148"/>
      <c r="L44" s="148"/>
      <c r="M44" s="148"/>
      <c r="N44" s="148"/>
      <c r="O44" s="148"/>
    </row>
    <row r="45" spans="1:20" x14ac:dyDescent="0.15">
      <c r="A45" s="140" t="s">
        <v>86</v>
      </c>
      <c r="B45" s="140"/>
      <c r="C45" s="140"/>
      <c r="D45" s="140"/>
      <c r="E45" s="140"/>
      <c r="F45" s="140"/>
      <c r="G45" s="140"/>
      <c r="H45" s="140"/>
      <c r="I45" s="140"/>
      <c r="J45" s="140"/>
      <c r="K45" s="140"/>
      <c r="L45" s="140"/>
      <c r="M45" s="140"/>
      <c r="N45" s="140"/>
      <c r="O45" s="140"/>
    </row>
    <row r="46" spans="1:20" x14ac:dyDescent="0.15">
      <c r="A46" s="130" t="s">
        <v>92</v>
      </c>
      <c r="B46" s="130"/>
      <c r="C46" s="130"/>
      <c r="D46" s="130"/>
      <c r="E46" s="130"/>
      <c r="F46" s="130"/>
      <c r="G46" s="130"/>
      <c r="H46" s="130"/>
      <c r="I46" s="130"/>
      <c r="J46" s="130"/>
      <c r="K46" s="130"/>
      <c r="L46" s="130"/>
      <c r="M46" s="130"/>
      <c r="N46" s="130"/>
      <c r="O46" s="130"/>
    </row>
    <row r="47" spans="1:20" x14ac:dyDescent="0.15">
      <c r="A47" s="130" t="s">
        <v>7</v>
      </c>
      <c r="B47" s="130"/>
      <c r="C47" s="130"/>
      <c r="D47" s="130"/>
      <c r="E47" s="130"/>
      <c r="F47" s="130"/>
      <c r="G47" s="130"/>
      <c r="H47" s="130"/>
      <c r="I47" s="130"/>
      <c r="J47" s="130"/>
      <c r="K47" s="130"/>
      <c r="L47" s="130"/>
      <c r="M47" s="130"/>
      <c r="N47" s="130"/>
      <c r="O47" s="130"/>
      <c r="Q47" s="30"/>
      <c r="S47" s="61"/>
    </row>
    <row r="48" spans="1:20" x14ac:dyDescent="0.15">
      <c r="A48" s="134" t="s">
        <v>52</v>
      </c>
      <c r="B48" s="134"/>
      <c r="C48" s="134"/>
      <c r="D48" s="134"/>
      <c r="E48" s="134"/>
      <c r="F48" s="134"/>
      <c r="G48" s="134"/>
      <c r="H48" s="134"/>
      <c r="I48" s="134"/>
      <c r="J48" s="134"/>
      <c r="K48" s="134"/>
      <c r="L48" s="134"/>
      <c r="M48" s="134"/>
      <c r="N48" s="134"/>
      <c r="O48" s="134"/>
      <c r="S48" s="30"/>
      <c r="T48" s="30"/>
    </row>
    <row r="49" spans="1:20" s="30" customFormat="1" ht="14.25" x14ac:dyDescent="0.15">
      <c r="A49" s="29"/>
      <c r="B49" s="29"/>
      <c r="C49" s="29"/>
      <c r="Q49" s="28"/>
      <c r="S49" s="28"/>
      <c r="T49" s="28"/>
    </row>
    <row r="50" spans="1:20" x14ac:dyDescent="0.15">
      <c r="A50" s="135" t="s">
        <v>30</v>
      </c>
      <c r="B50" s="135"/>
      <c r="C50" s="135"/>
      <c r="D50" s="135"/>
      <c r="E50" s="135"/>
      <c r="F50" s="135"/>
      <c r="G50" s="135"/>
      <c r="H50" s="135"/>
      <c r="I50" s="135"/>
      <c r="J50" s="135"/>
      <c r="K50" s="135"/>
      <c r="L50" s="135"/>
      <c r="M50" s="135"/>
      <c r="N50" s="135"/>
      <c r="O50" s="135"/>
    </row>
    <row r="51" spans="1:20" x14ac:dyDescent="0.15">
      <c r="A51" s="136" t="s">
        <v>102</v>
      </c>
      <c r="B51" s="136"/>
      <c r="C51" s="136"/>
      <c r="D51" s="136"/>
      <c r="E51" s="136"/>
      <c r="F51" s="136"/>
      <c r="G51" s="136"/>
      <c r="H51" s="136"/>
      <c r="I51" s="136"/>
      <c r="J51" s="136"/>
      <c r="K51" s="136"/>
      <c r="L51" s="136"/>
      <c r="M51" s="136"/>
      <c r="N51" s="136"/>
      <c r="O51" s="136"/>
      <c r="Q51" s="30"/>
    </row>
    <row r="52" spans="1:20" x14ac:dyDescent="0.15">
      <c r="A52" s="129" t="s">
        <v>103</v>
      </c>
      <c r="B52" s="129"/>
      <c r="C52" s="129"/>
      <c r="D52" s="129"/>
      <c r="E52" s="129"/>
      <c r="F52" s="129"/>
      <c r="G52" s="129"/>
      <c r="H52" s="129"/>
      <c r="I52" s="129"/>
      <c r="J52" s="129"/>
      <c r="K52" s="129"/>
      <c r="L52" s="129"/>
      <c r="M52" s="129"/>
      <c r="N52" s="129"/>
      <c r="O52" s="129"/>
      <c r="S52" s="30"/>
      <c r="T52" s="30"/>
    </row>
    <row r="53" spans="1:20" s="30" customFormat="1" ht="14.25" x14ac:dyDescent="0.15">
      <c r="A53" s="29"/>
      <c r="B53" s="29"/>
      <c r="C53" s="29"/>
      <c r="Q53" s="28"/>
      <c r="S53" s="28"/>
      <c r="T53" s="28"/>
    </row>
    <row r="54" spans="1:20" x14ac:dyDescent="0.15">
      <c r="A54" s="131" t="s">
        <v>5</v>
      </c>
      <c r="B54" s="131"/>
      <c r="C54" s="131"/>
      <c r="D54" s="131"/>
      <c r="E54" s="131"/>
      <c r="F54" s="131"/>
      <c r="G54" s="131"/>
      <c r="H54" s="131"/>
      <c r="I54" s="131"/>
      <c r="J54" s="131"/>
      <c r="K54" s="131"/>
      <c r="L54" s="131"/>
      <c r="M54" s="131"/>
      <c r="N54" s="131"/>
      <c r="O54" s="131"/>
    </row>
    <row r="55" spans="1:20" x14ac:dyDescent="0.15">
      <c r="A55" s="137" t="s">
        <v>87</v>
      </c>
      <c r="B55" s="137"/>
      <c r="C55" s="137"/>
      <c r="D55" s="137"/>
      <c r="E55" s="137"/>
      <c r="F55" s="137"/>
      <c r="G55" s="137"/>
      <c r="H55" s="137"/>
      <c r="I55" s="137"/>
      <c r="J55" s="137"/>
      <c r="K55" s="137"/>
      <c r="L55" s="137"/>
      <c r="M55" s="137"/>
      <c r="N55" s="137"/>
      <c r="O55" s="137"/>
    </row>
    <row r="56" spans="1:20" x14ac:dyDescent="0.15">
      <c r="A56" s="133" t="s">
        <v>80</v>
      </c>
      <c r="B56" s="133"/>
      <c r="C56" s="133"/>
      <c r="D56" s="133"/>
      <c r="E56" s="133"/>
      <c r="F56" s="133"/>
      <c r="G56" s="133"/>
      <c r="H56" s="133"/>
      <c r="I56" s="133"/>
      <c r="J56" s="133"/>
      <c r="K56" s="133"/>
      <c r="L56" s="133"/>
      <c r="M56" s="133"/>
      <c r="N56" s="133"/>
      <c r="O56" s="133"/>
    </row>
    <row r="57" spans="1:20" x14ac:dyDescent="0.15">
      <c r="A57" s="138" t="s">
        <v>81</v>
      </c>
      <c r="B57" s="132"/>
      <c r="C57" s="132"/>
      <c r="D57" s="132"/>
      <c r="E57" s="132"/>
      <c r="F57" s="132"/>
      <c r="G57" s="132"/>
      <c r="H57" s="132"/>
      <c r="I57" s="132"/>
      <c r="J57" s="132"/>
      <c r="K57" s="132"/>
      <c r="L57" s="132"/>
      <c r="M57" s="132"/>
      <c r="N57" s="132"/>
      <c r="O57" s="132"/>
    </row>
    <row r="58" spans="1:20" x14ac:dyDescent="0.15">
      <c r="A58" s="139" t="s">
        <v>82</v>
      </c>
      <c r="B58" s="139"/>
      <c r="C58" s="139"/>
      <c r="D58" s="139"/>
      <c r="E58" s="139"/>
      <c r="F58" s="139"/>
      <c r="G58" s="139"/>
      <c r="H58" s="139"/>
      <c r="I58" s="139"/>
      <c r="J58" s="139"/>
      <c r="K58" s="139"/>
      <c r="L58" s="139"/>
      <c r="M58" s="139"/>
      <c r="N58" s="139"/>
      <c r="O58" s="139"/>
    </row>
    <row r="59" spans="1:20" x14ac:dyDescent="0.15">
      <c r="A59" s="132" t="s">
        <v>84</v>
      </c>
      <c r="B59" s="132"/>
      <c r="C59" s="132"/>
      <c r="D59" s="132"/>
      <c r="E59" s="132"/>
      <c r="F59" s="132"/>
      <c r="G59" s="132"/>
      <c r="H59" s="132"/>
      <c r="I59" s="132"/>
      <c r="J59" s="132"/>
      <c r="K59" s="132"/>
      <c r="L59" s="132"/>
      <c r="M59" s="132"/>
      <c r="N59" s="132"/>
      <c r="O59" s="132"/>
    </row>
    <row r="60" spans="1:20" x14ac:dyDescent="0.15">
      <c r="A60" s="129" t="s">
        <v>83</v>
      </c>
      <c r="B60" s="129"/>
      <c r="C60" s="129"/>
      <c r="D60" s="129"/>
      <c r="E60" s="129"/>
      <c r="F60" s="129"/>
      <c r="G60" s="129"/>
      <c r="H60" s="129"/>
      <c r="I60" s="129"/>
      <c r="J60" s="129"/>
      <c r="K60" s="129"/>
      <c r="L60" s="129"/>
      <c r="M60" s="129"/>
      <c r="N60" s="129"/>
      <c r="O60" s="129"/>
    </row>
  </sheetData>
  <sheetProtection sheet="1" scenarios="1" formatCells="0" insertHyperlinks="0" selectLockedCells="1"/>
  <mergeCells count="91">
    <mergeCell ref="A22:D25"/>
    <mergeCell ref="E25:F25"/>
    <mergeCell ref="E24:F24"/>
    <mergeCell ref="E23:F23"/>
    <mergeCell ref="E22:F22"/>
    <mergeCell ref="C9:F9"/>
    <mergeCell ref="A8:B8"/>
    <mergeCell ref="A9:B9"/>
    <mergeCell ref="K9:N9"/>
    <mergeCell ref="E15:F15"/>
    <mergeCell ref="I9:J9"/>
    <mergeCell ref="A15:D21"/>
    <mergeCell ref="I11:J11"/>
    <mergeCell ref="E19:F19"/>
    <mergeCell ref="E18:F18"/>
    <mergeCell ref="E20:O21"/>
    <mergeCell ref="E16:F16"/>
    <mergeCell ref="A6:B6"/>
    <mergeCell ref="A7:B7"/>
    <mergeCell ref="I6:O6"/>
    <mergeCell ref="C6:H6"/>
    <mergeCell ref="D8:E8"/>
    <mergeCell ref="H8:O8"/>
    <mergeCell ref="I7:J7"/>
    <mergeCell ref="A5:O5"/>
    <mergeCell ref="K7:O7"/>
    <mergeCell ref="K13:O13"/>
    <mergeCell ref="C7:H7"/>
    <mergeCell ref="C13:H13"/>
    <mergeCell ref="K11:O11"/>
    <mergeCell ref="K12:O12"/>
    <mergeCell ref="C10:O10"/>
    <mergeCell ref="C11:H11"/>
    <mergeCell ref="C12:H12"/>
    <mergeCell ref="A10:B10"/>
    <mergeCell ref="A11:B11"/>
    <mergeCell ref="I12:J12"/>
    <mergeCell ref="I13:J13"/>
    <mergeCell ref="A12:B12"/>
    <mergeCell ref="A13:B13"/>
    <mergeCell ref="A45:O45"/>
    <mergeCell ref="A26:D29"/>
    <mergeCell ref="E26:F26"/>
    <mergeCell ref="A44:O44"/>
    <mergeCell ref="A32:B36"/>
    <mergeCell ref="C32:O32"/>
    <mergeCell ref="H27:I27"/>
    <mergeCell ref="H28:I28"/>
    <mergeCell ref="H26:I26"/>
    <mergeCell ref="J26:K26"/>
    <mergeCell ref="E36:K36"/>
    <mergeCell ref="I35:N35"/>
    <mergeCell ref="A38:O38"/>
    <mergeCell ref="L26:M26"/>
    <mergeCell ref="A39:O39"/>
    <mergeCell ref="N27:O27"/>
    <mergeCell ref="A60:O60"/>
    <mergeCell ref="A46:O46"/>
    <mergeCell ref="A47:O47"/>
    <mergeCell ref="A54:O54"/>
    <mergeCell ref="A59:O59"/>
    <mergeCell ref="A56:O56"/>
    <mergeCell ref="A48:O48"/>
    <mergeCell ref="A50:O50"/>
    <mergeCell ref="A52:O52"/>
    <mergeCell ref="A51:O51"/>
    <mergeCell ref="A55:O55"/>
    <mergeCell ref="A57:O57"/>
    <mergeCell ref="A58:O58"/>
    <mergeCell ref="K1:O1"/>
    <mergeCell ref="A30:B31"/>
    <mergeCell ref="C30:O31"/>
    <mergeCell ref="L29:M29"/>
    <mergeCell ref="E27:F27"/>
    <mergeCell ref="E28:F28"/>
    <mergeCell ref="E29:F29"/>
    <mergeCell ref="H29:I29"/>
    <mergeCell ref="J27:K27"/>
    <mergeCell ref="J28:K28"/>
    <mergeCell ref="J29:K29"/>
    <mergeCell ref="L27:M27"/>
    <mergeCell ref="L28:M28"/>
    <mergeCell ref="E17:F17"/>
    <mergeCell ref="N28:O28"/>
    <mergeCell ref="N29:O29"/>
    <mergeCell ref="H15:O15"/>
    <mergeCell ref="H19:O19"/>
    <mergeCell ref="H17:O17"/>
    <mergeCell ref="N26:O26"/>
    <mergeCell ref="H16:O16"/>
    <mergeCell ref="H18:O18"/>
  </mergeCells>
  <phoneticPr fontId="2"/>
  <dataValidations count="4">
    <dataValidation type="list" allowBlank="1" showInputMessage="1" showErrorMessage="1" sqref="H27:K29" xr:uid="{00000000-0002-0000-0000-000000000000}">
      <formula1>"○"</formula1>
    </dataValidation>
    <dataValidation type="list" allowBlank="1" showInputMessage="1" showErrorMessage="1" sqref="G23:G25 F17 E16:E19" xr:uid="{00000000-0002-0000-0000-000001000000}">
      <formula1>"〇"</formula1>
    </dataValidation>
    <dataValidation imeMode="off" allowBlank="1" showInputMessage="1" showErrorMessage="1" sqref="C12:H12 K7:O7" xr:uid="{00000000-0002-0000-0000-000002000000}"/>
    <dataValidation type="list" allowBlank="1" showInputMessage="1" showErrorMessage="1" sqref="H23:O25" xr:uid="{D679D794-7850-488A-8C01-A6CDF72F5EFC}">
      <formula1>"◎,○,△"</formula1>
    </dataValidation>
  </dataValidations>
  <hyperlinks>
    <hyperlink ref="H40" r:id="rId1" xr:uid="{00000000-0004-0000-0000-000000000000}"/>
    <hyperlink ref="I41" r:id="rId2" xr:uid="{00000000-0004-0000-0000-000001000000}"/>
  </hyperlinks>
  <pageMargins left="0.62992125984251968" right="0.39370078740157483" top="0.35433070866141736" bottom="0.19685039370078741"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171450</xdr:colOff>
                    <xdr:row>32</xdr:row>
                    <xdr:rowOff>0</xdr:rowOff>
                  </from>
                  <to>
                    <xdr:col>5</xdr:col>
                    <xdr:colOff>219075</xdr:colOff>
                    <xdr:row>32</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31</xdr:row>
                    <xdr:rowOff>228600</xdr:rowOff>
                  </from>
                  <to>
                    <xdr:col>10</xdr:col>
                    <xdr:colOff>485775</xdr:colOff>
                    <xdr:row>32</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104775</xdr:colOff>
                    <xdr:row>32</xdr:row>
                    <xdr:rowOff>190500</xdr:rowOff>
                  </from>
                  <to>
                    <xdr:col>13</xdr:col>
                    <xdr:colOff>285750</xdr:colOff>
                    <xdr:row>33</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104775</xdr:colOff>
                    <xdr:row>31</xdr:row>
                    <xdr:rowOff>180975</xdr:rowOff>
                  </from>
                  <to>
                    <xdr:col>13</xdr:col>
                    <xdr:colOff>428625</xdr:colOff>
                    <xdr:row>32</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171450</xdr:colOff>
                    <xdr:row>32</xdr:row>
                    <xdr:rowOff>190500</xdr:rowOff>
                  </from>
                  <to>
                    <xdr:col>8</xdr:col>
                    <xdr:colOff>85725</xdr:colOff>
                    <xdr:row>33</xdr:row>
                    <xdr:rowOff>142875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171450</xdr:colOff>
                    <xdr:row>33</xdr:row>
                    <xdr:rowOff>95250</xdr:rowOff>
                  </from>
                  <to>
                    <xdr:col>5</xdr:col>
                    <xdr:colOff>276225</xdr:colOff>
                    <xdr:row>35</xdr:row>
                    <xdr:rowOff>28575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171450</xdr:colOff>
                    <xdr:row>34</xdr:row>
                    <xdr:rowOff>114300</xdr:rowOff>
                  </from>
                  <to>
                    <xdr:col>3</xdr:col>
                    <xdr:colOff>276225</xdr:colOff>
                    <xdr:row>35</xdr:row>
                    <xdr:rowOff>219075</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57150</xdr:colOff>
                    <xdr:row>41</xdr:row>
                    <xdr:rowOff>57150</xdr:rowOff>
                  </from>
                  <to>
                    <xdr:col>13</xdr:col>
                    <xdr:colOff>342900</xdr:colOff>
                    <xdr:row>42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view="pageBreakPreview" zoomScaleNormal="100" zoomScaleSheetLayoutView="100" workbookViewId="0">
      <selection activeCell="C13" sqref="C13:N16"/>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IF(申込書!R16="","",申込書!R16)</f>
        <v/>
      </c>
      <c r="G7" s="227"/>
      <c r="H7" s="227"/>
      <c r="I7" s="227"/>
      <c r="J7" s="227"/>
      <c r="K7" s="227"/>
      <c r="L7" s="227"/>
    </row>
    <row r="8" spans="1:14" ht="23.25" customHeight="1" x14ac:dyDescent="0.15"/>
    <row r="9" spans="1:14" ht="22.5" customHeight="1" x14ac:dyDescent="0.15">
      <c r="A9" s="217" t="s">
        <v>22</v>
      </c>
      <c r="B9" s="218"/>
      <c r="C9" s="223" t="str">
        <f>申込書!C7&amp;""</f>
        <v/>
      </c>
      <c r="D9" s="224"/>
      <c r="E9" s="224"/>
      <c r="F9" s="224"/>
      <c r="G9" s="224"/>
      <c r="H9" s="224"/>
      <c r="I9" s="224"/>
      <c r="J9" s="224"/>
      <c r="K9" s="224"/>
      <c r="L9" s="224"/>
      <c r="M9" s="224"/>
      <c r="N9" s="225"/>
    </row>
    <row r="10" spans="1:14" ht="22.5" customHeight="1" x14ac:dyDescent="0.15">
      <c r="A10" s="217" t="s">
        <v>2</v>
      </c>
      <c r="B10" s="218"/>
      <c r="C10" s="223" t="str">
        <f>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申込書!D8&amp;""</f>
        <v/>
      </c>
      <c r="E11" s="220"/>
      <c r="F11" s="13" t="s">
        <v>31</v>
      </c>
      <c r="G11" s="219" t="str">
        <f>申込書!H8&amp;""</f>
        <v/>
      </c>
      <c r="H11" s="221"/>
      <c r="I11" s="221"/>
      <c r="J11" s="221"/>
      <c r="K11" s="221"/>
      <c r="L11" s="221"/>
      <c r="M11" s="221"/>
      <c r="N11" s="222"/>
    </row>
    <row r="12" spans="1:14" ht="22.5" customHeight="1" x14ac:dyDescent="0.15">
      <c r="A12" s="217" t="s">
        <v>1</v>
      </c>
      <c r="B12" s="218"/>
      <c r="C12" s="228" t="str">
        <f>申込書!C9&amp;""</f>
        <v/>
      </c>
      <c r="D12" s="229"/>
      <c r="E12" s="229"/>
      <c r="F12" s="229"/>
      <c r="G12" s="15" t="s">
        <v>13</v>
      </c>
      <c r="H12" s="217" t="s">
        <v>8</v>
      </c>
      <c r="I12" s="230"/>
      <c r="J12" s="228" t="str">
        <f>申込書!K9&amp;""</f>
        <v/>
      </c>
      <c r="K12" s="229"/>
      <c r="L12" s="229"/>
      <c r="M12" s="229"/>
      <c r="N12" s="16" t="s">
        <v>19</v>
      </c>
    </row>
    <row r="13" spans="1:14" ht="24" customHeight="1" x14ac:dyDescent="0.15">
      <c r="A13" s="231" t="s">
        <v>23</v>
      </c>
      <c r="B13" s="232"/>
      <c r="C13" s="237"/>
      <c r="D13" s="238"/>
      <c r="E13" s="238"/>
      <c r="F13" s="238"/>
      <c r="G13" s="238"/>
      <c r="H13" s="238"/>
      <c r="I13" s="238"/>
      <c r="J13" s="238"/>
      <c r="K13" s="238"/>
      <c r="L13" s="238"/>
      <c r="M13" s="238"/>
      <c r="N13" s="239"/>
    </row>
    <row r="14" spans="1:14" ht="24" customHeight="1" x14ac:dyDescent="0.15">
      <c r="A14" s="233"/>
      <c r="B14" s="234"/>
      <c r="C14" s="240"/>
      <c r="D14" s="241"/>
      <c r="E14" s="241"/>
      <c r="F14" s="241"/>
      <c r="G14" s="241"/>
      <c r="H14" s="241"/>
      <c r="I14" s="241"/>
      <c r="J14" s="241"/>
      <c r="K14" s="241"/>
      <c r="L14" s="241"/>
      <c r="M14" s="241"/>
      <c r="N14" s="242"/>
    </row>
    <row r="15" spans="1:14" ht="24" customHeight="1" x14ac:dyDescent="0.15">
      <c r="A15" s="233"/>
      <c r="B15" s="234"/>
      <c r="C15" s="240"/>
      <c r="D15" s="241"/>
      <c r="E15" s="241"/>
      <c r="F15" s="241"/>
      <c r="G15" s="241"/>
      <c r="H15" s="241"/>
      <c r="I15" s="241"/>
      <c r="J15" s="241"/>
      <c r="K15" s="241"/>
      <c r="L15" s="241"/>
      <c r="M15" s="241"/>
      <c r="N15" s="242"/>
    </row>
    <row r="16" spans="1:14" ht="24" customHeight="1" x14ac:dyDescent="0.15">
      <c r="A16" s="235"/>
      <c r="B16" s="236"/>
      <c r="C16" s="243"/>
      <c r="D16" s="244"/>
      <c r="E16" s="244"/>
      <c r="F16" s="244"/>
      <c r="G16" s="244"/>
      <c r="H16" s="244"/>
      <c r="I16" s="244"/>
      <c r="J16" s="244"/>
      <c r="K16" s="244"/>
      <c r="L16" s="244"/>
      <c r="M16" s="244"/>
      <c r="N16" s="245"/>
    </row>
    <row r="17" spans="1:14" ht="22.5" customHeight="1" x14ac:dyDescent="0.15">
      <c r="A17" s="251" t="s">
        <v>29</v>
      </c>
      <c r="B17" s="252"/>
      <c r="C17" s="17" t="s">
        <v>101</v>
      </c>
      <c r="D17" s="8"/>
      <c r="E17" s="8"/>
      <c r="F17" s="8"/>
      <c r="G17" s="8"/>
      <c r="H17" s="8"/>
      <c r="I17" s="8"/>
      <c r="J17" s="8"/>
      <c r="K17" s="8"/>
      <c r="L17" s="8"/>
      <c r="M17" s="8"/>
      <c r="N17" s="9"/>
    </row>
    <row r="18" spans="1:14" ht="20.100000000000001" customHeight="1" x14ac:dyDescent="0.15">
      <c r="A18" s="253"/>
      <c r="B18" s="254"/>
      <c r="C18" s="247"/>
      <c r="D18" s="248"/>
      <c r="E18" s="249" t="s">
        <v>26</v>
      </c>
      <c r="F18" s="249"/>
      <c r="G18" s="249"/>
      <c r="H18" s="249"/>
      <c r="I18" s="249"/>
      <c r="J18" s="249"/>
      <c r="K18" s="249"/>
      <c r="L18" s="249"/>
      <c r="M18" s="249"/>
      <c r="N18" s="250"/>
    </row>
    <row r="19" spans="1:14" ht="20.100000000000001" customHeight="1" x14ac:dyDescent="0.15">
      <c r="A19" s="253"/>
      <c r="B19" s="254"/>
      <c r="C19" s="247"/>
      <c r="D19" s="248"/>
      <c r="E19" s="249" t="s">
        <v>27</v>
      </c>
      <c r="F19" s="249"/>
      <c r="G19" s="249"/>
      <c r="H19" s="249"/>
      <c r="I19" s="249"/>
      <c r="J19" s="249"/>
      <c r="K19" s="249"/>
      <c r="L19" s="249"/>
      <c r="M19" s="249"/>
      <c r="N19" s="250"/>
    </row>
    <row r="20" spans="1:14" ht="20.100000000000001" customHeight="1" x14ac:dyDescent="0.15">
      <c r="A20" s="253"/>
      <c r="B20" s="254"/>
      <c r="C20" s="247"/>
      <c r="D20" s="248"/>
      <c r="E20" s="249" t="s">
        <v>28</v>
      </c>
      <c r="F20" s="249"/>
      <c r="G20" s="249"/>
      <c r="H20" s="249"/>
      <c r="I20" s="249"/>
      <c r="J20" s="249"/>
      <c r="K20" s="249"/>
      <c r="L20" s="249"/>
      <c r="M20" s="249"/>
      <c r="N20" s="250"/>
    </row>
    <row r="21" spans="1:14" ht="20.100000000000001" customHeight="1" x14ac:dyDescent="0.15">
      <c r="A21" s="255"/>
      <c r="B21" s="256"/>
      <c r="C21" s="258"/>
      <c r="D21" s="259"/>
      <c r="E21" s="21" t="s">
        <v>66</v>
      </c>
      <c r="F21" s="260"/>
      <c r="G21" s="260"/>
      <c r="H21" s="260"/>
      <c r="I21" s="260"/>
      <c r="J21" s="260"/>
      <c r="K21" s="260"/>
      <c r="L21" s="260"/>
      <c r="M21" s="260"/>
      <c r="N21" s="22" t="s">
        <v>65</v>
      </c>
    </row>
    <row r="22" spans="1:14" ht="24" customHeight="1" x14ac:dyDescent="0.15">
      <c r="A22" s="257" t="s">
        <v>24</v>
      </c>
      <c r="B22" s="252"/>
      <c r="C22" s="237"/>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heet="1" objects="1" scenarios="1" formatCells="0" insertHyperlinks="0"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xr:uid="{00000000-0002-0000-0100-000000000000}">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IF(申込書!R17="","",申込書!R17)</f>
        <v/>
      </c>
      <c r="G7" s="227"/>
      <c r="H7" s="227"/>
      <c r="I7" s="227"/>
      <c r="J7" s="227"/>
      <c r="K7" s="227"/>
      <c r="L7" s="227"/>
    </row>
    <row r="8" spans="1:14" ht="23.25" customHeight="1" x14ac:dyDescent="0.15"/>
    <row r="9" spans="1:14" ht="22.5" customHeight="1" x14ac:dyDescent="0.15">
      <c r="A9" s="217" t="s">
        <v>22</v>
      </c>
      <c r="B9" s="218"/>
      <c r="C9" s="223" t="str">
        <f>IF(F7="","",申込書!C7&amp;"")</f>
        <v/>
      </c>
      <c r="D9" s="224"/>
      <c r="E9" s="224"/>
      <c r="F9" s="224"/>
      <c r="G9" s="224"/>
      <c r="H9" s="224"/>
      <c r="I9" s="224"/>
      <c r="J9" s="224"/>
      <c r="K9" s="224"/>
      <c r="L9" s="224"/>
      <c r="M9" s="224"/>
      <c r="N9" s="225"/>
    </row>
    <row r="10" spans="1:14" ht="22.5" customHeight="1" x14ac:dyDescent="0.15">
      <c r="A10" s="217" t="s">
        <v>2</v>
      </c>
      <c r="B10" s="218"/>
      <c r="C10" s="223" t="str">
        <f>IF(F7="","",申込書!K7&amp;"")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IF(F7="","",申込書!D8&amp;"")</f>
        <v/>
      </c>
      <c r="E11" s="220"/>
      <c r="F11" s="13" t="s">
        <v>31</v>
      </c>
      <c r="G11" s="219" t="str">
        <f>IF(F7="","",申込書!H8&amp;"")</f>
        <v/>
      </c>
      <c r="H11" s="221"/>
      <c r="I11" s="221"/>
      <c r="J11" s="221"/>
      <c r="K11" s="221"/>
      <c r="L11" s="221"/>
      <c r="M11" s="221"/>
      <c r="N11" s="222"/>
    </row>
    <row r="12" spans="1:14" ht="22.5" customHeight="1" x14ac:dyDescent="0.15">
      <c r="A12" s="217" t="s">
        <v>1</v>
      </c>
      <c r="B12" s="218"/>
      <c r="C12" s="228" t="str">
        <f>IF(F7="","",申込書!C9&amp;"")</f>
        <v/>
      </c>
      <c r="D12" s="229"/>
      <c r="E12" s="229"/>
      <c r="F12" s="229"/>
      <c r="G12" s="15" t="s">
        <v>13</v>
      </c>
      <c r="H12" s="217" t="s">
        <v>8</v>
      </c>
      <c r="I12" s="230"/>
      <c r="J12" s="228" t="str">
        <f>IF(F7="","",申込書!K9&amp;"")</f>
        <v/>
      </c>
      <c r="K12" s="229"/>
      <c r="L12" s="229"/>
      <c r="M12" s="229"/>
      <c r="N12" s="16" t="s">
        <v>19</v>
      </c>
    </row>
    <row r="13" spans="1:14" ht="24" customHeight="1" x14ac:dyDescent="0.15">
      <c r="A13" s="231" t="s">
        <v>23</v>
      </c>
      <c r="B13" s="232"/>
      <c r="C13" s="262" t="str">
        <f>IF(F7="","",案件情報シート1!C13&amp;"")</f>
        <v/>
      </c>
      <c r="D13" s="263"/>
      <c r="E13" s="263"/>
      <c r="F13" s="263"/>
      <c r="G13" s="263"/>
      <c r="H13" s="263"/>
      <c r="I13" s="263"/>
      <c r="J13" s="263"/>
      <c r="K13" s="263"/>
      <c r="L13" s="263"/>
      <c r="M13" s="263"/>
      <c r="N13" s="264"/>
    </row>
    <row r="14" spans="1:14" ht="24" customHeight="1" x14ac:dyDescent="0.15">
      <c r="A14" s="233"/>
      <c r="B14" s="234"/>
      <c r="C14" s="265"/>
      <c r="D14" s="266"/>
      <c r="E14" s="266"/>
      <c r="F14" s="266"/>
      <c r="G14" s="266"/>
      <c r="H14" s="266"/>
      <c r="I14" s="266"/>
      <c r="J14" s="266"/>
      <c r="K14" s="266"/>
      <c r="L14" s="266"/>
      <c r="M14" s="266"/>
      <c r="N14" s="267"/>
    </row>
    <row r="15" spans="1:14" ht="24" customHeight="1" x14ac:dyDescent="0.15">
      <c r="A15" s="233"/>
      <c r="B15" s="234"/>
      <c r="C15" s="265"/>
      <c r="D15" s="266"/>
      <c r="E15" s="266"/>
      <c r="F15" s="266"/>
      <c r="G15" s="266"/>
      <c r="H15" s="266"/>
      <c r="I15" s="266"/>
      <c r="J15" s="266"/>
      <c r="K15" s="266"/>
      <c r="L15" s="266"/>
      <c r="M15" s="266"/>
      <c r="N15" s="267"/>
    </row>
    <row r="16" spans="1:14" ht="24" customHeight="1" x14ac:dyDescent="0.15">
      <c r="A16" s="235"/>
      <c r="B16" s="236"/>
      <c r="C16" s="268"/>
      <c r="D16" s="269"/>
      <c r="E16" s="269"/>
      <c r="F16" s="269"/>
      <c r="G16" s="269"/>
      <c r="H16" s="269"/>
      <c r="I16" s="269"/>
      <c r="J16" s="269"/>
      <c r="K16" s="269"/>
      <c r="L16" s="269"/>
      <c r="M16" s="269"/>
      <c r="N16" s="270"/>
    </row>
    <row r="17" spans="1:14" ht="22.5" customHeight="1" x14ac:dyDescent="0.15">
      <c r="A17" s="251" t="s">
        <v>29</v>
      </c>
      <c r="B17" s="252"/>
      <c r="C17" s="17" t="s">
        <v>56</v>
      </c>
      <c r="D17" s="8"/>
      <c r="E17" s="8"/>
      <c r="F17" s="8"/>
      <c r="G17" s="8"/>
      <c r="H17" s="8"/>
      <c r="I17" s="8"/>
      <c r="J17" s="8"/>
      <c r="K17" s="8"/>
      <c r="L17" s="8"/>
      <c r="M17" s="8"/>
      <c r="N17" s="9"/>
    </row>
    <row r="18" spans="1:14" ht="20.100000000000001" customHeight="1" x14ac:dyDescent="0.15">
      <c r="A18" s="253"/>
      <c r="B18" s="254"/>
      <c r="C18" s="271" t="str">
        <f>案件情報シート1!C18&amp;""</f>
        <v/>
      </c>
      <c r="D18" s="272"/>
      <c r="E18" s="249" t="s">
        <v>26</v>
      </c>
      <c r="F18" s="249"/>
      <c r="G18" s="249"/>
      <c r="H18" s="249"/>
      <c r="I18" s="249"/>
      <c r="J18" s="249"/>
      <c r="K18" s="249"/>
      <c r="L18" s="249"/>
      <c r="M18" s="249"/>
      <c r="N18" s="250"/>
    </row>
    <row r="19" spans="1:14" ht="20.100000000000001" customHeight="1" x14ac:dyDescent="0.15">
      <c r="A19" s="253"/>
      <c r="B19" s="254"/>
      <c r="C19" s="271" t="str">
        <f>案件情報シート1!C19&amp;""</f>
        <v/>
      </c>
      <c r="D19" s="272"/>
      <c r="E19" s="249" t="s">
        <v>27</v>
      </c>
      <c r="F19" s="249"/>
      <c r="G19" s="249"/>
      <c r="H19" s="249"/>
      <c r="I19" s="249"/>
      <c r="J19" s="249"/>
      <c r="K19" s="249"/>
      <c r="L19" s="249"/>
      <c r="M19" s="249"/>
      <c r="N19" s="250"/>
    </row>
    <row r="20" spans="1:14" ht="20.100000000000001" customHeight="1" x14ac:dyDescent="0.15">
      <c r="A20" s="253"/>
      <c r="B20" s="254"/>
      <c r="C20" s="271" t="str">
        <f>案件情報シート1!C20&amp;""</f>
        <v/>
      </c>
      <c r="D20" s="272"/>
      <c r="E20" s="249" t="s">
        <v>28</v>
      </c>
      <c r="F20" s="249"/>
      <c r="G20" s="249"/>
      <c r="H20" s="249"/>
      <c r="I20" s="249"/>
      <c r="J20" s="249"/>
      <c r="K20" s="249"/>
      <c r="L20" s="249"/>
      <c r="M20" s="249"/>
      <c r="N20" s="250"/>
    </row>
    <row r="21" spans="1:14" ht="20.100000000000001" customHeight="1" x14ac:dyDescent="0.15">
      <c r="A21" s="255"/>
      <c r="B21" s="256"/>
      <c r="C21" s="271" t="str">
        <f>案件情報シート1!C21&amp;""</f>
        <v/>
      </c>
      <c r="D21" s="272"/>
      <c r="E21" s="26" t="str">
        <f>案件情報シート1!E21&amp;""</f>
        <v>その他（　　　　　　　　　　　　　　　　　　　　　　　　　　　　　　　　</v>
      </c>
      <c r="F21" s="261" t="str">
        <f>案件情報シート1!F21&amp;""</f>
        <v/>
      </c>
      <c r="G21" s="261"/>
      <c r="H21" s="261"/>
      <c r="I21" s="261"/>
      <c r="J21" s="261"/>
      <c r="K21" s="261"/>
      <c r="L21" s="261"/>
      <c r="M21" s="261"/>
      <c r="N21" s="27" t="s">
        <v>77</v>
      </c>
    </row>
    <row r="22" spans="1:14" ht="24" customHeight="1" x14ac:dyDescent="0.15">
      <c r="A22" s="257" t="s">
        <v>24</v>
      </c>
      <c r="B22" s="252"/>
      <c r="C22" s="237" t="str">
        <f>IF(F7="","",案件情報シート1!C22&amp;"")</f>
        <v/>
      </c>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t="str">
        <f>IF(F7="","",案件情報シート1!C24&amp;"")</f>
        <v/>
      </c>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heet="1" objects="1" scenarios="1" formatCells="0" insertHyperlinks="0" selectLockedCells="1"/>
  <mergeCells count="32">
    <mergeCell ref="J12:M12"/>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view="pageBreakPreview" zoomScaleNormal="100" zoomScaleSheetLayoutView="100" workbookViewId="0">
      <selection activeCell="C22" sqref="C22:N23"/>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IF(申込書!R18="","",申込書!R18)</f>
        <v/>
      </c>
      <c r="G7" s="227"/>
      <c r="H7" s="227"/>
      <c r="I7" s="227"/>
      <c r="J7" s="227"/>
      <c r="K7" s="227"/>
      <c r="L7" s="227"/>
    </row>
    <row r="8" spans="1:14" ht="23.25" customHeight="1" x14ac:dyDescent="0.15"/>
    <row r="9" spans="1:14" ht="22.5" customHeight="1" x14ac:dyDescent="0.15">
      <c r="A9" s="217" t="s">
        <v>22</v>
      </c>
      <c r="B9" s="218"/>
      <c r="C9" s="223" t="str">
        <f>IF(F7="","",申込書!C7&amp;"")</f>
        <v/>
      </c>
      <c r="D9" s="224"/>
      <c r="E9" s="224"/>
      <c r="F9" s="224"/>
      <c r="G9" s="224"/>
      <c r="H9" s="224"/>
      <c r="I9" s="224"/>
      <c r="J9" s="224"/>
      <c r="K9" s="224"/>
      <c r="L9" s="224"/>
      <c r="M9" s="224"/>
      <c r="N9" s="225"/>
    </row>
    <row r="10" spans="1:14" ht="22.5" customHeight="1" x14ac:dyDescent="0.15">
      <c r="A10" s="217" t="s">
        <v>2</v>
      </c>
      <c r="B10" s="218"/>
      <c r="C10" s="223" t="str">
        <f>IF(F7="","",申込書!K7&amp;"")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IF(F7="","",申込書!D8&amp;"")</f>
        <v/>
      </c>
      <c r="E11" s="220"/>
      <c r="F11" s="13" t="s">
        <v>31</v>
      </c>
      <c r="G11" s="219" t="str">
        <f>IF(F7="","",申込書!H8&amp;"")</f>
        <v/>
      </c>
      <c r="H11" s="221"/>
      <c r="I11" s="221"/>
      <c r="J11" s="221"/>
      <c r="K11" s="221"/>
      <c r="L11" s="221"/>
      <c r="M11" s="221"/>
      <c r="N11" s="222"/>
    </row>
    <row r="12" spans="1:14" ht="22.5" customHeight="1" x14ac:dyDescent="0.15">
      <c r="A12" s="217" t="s">
        <v>1</v>
      </c>
      <c r="B12" s="218"/>
      <c r="C12" s="228" t="str">
        <f>IF(F7="","",申込書!C9&amp;"")</f>
        <v/>
      </c>
      <c r="D12" s="229"/>
      <c r="E12" s="229"/>
      <c r="F12" s="229"/>
      <c r="G12" s="15" t="s">
        <v>13</v>
      </c>
      <c r="H12" s="217" t="s">
        <v>8</v>
      </c>
      <c r="I12" s="230"/>
      <c r="J12" s="228" t="str">
        <f>IF(F7="","",申込書!K9&amp;"")</f>
        <v/>
      </c>
      <c r="K12" s="229"/>
      <c r="L12" s="229"/>
      <c r="M12" s="229"/>
      <c r="N12" s="16" t="s">
        <v>19</v>
      </c>
    </row>
    <row r="13" spans="1:14" ht="24" customHeight="1" x14ac:dyDescent="0.15">
      <c r="A13" s="231" t="s">
        <v>23</v>
      </c>
      <c r="B13" s="232"/>
      <c r="C13" s="262" t="str">
        <f>IF(F7="","",案件情報シート1!C13&amp;"")</f>
        <v/>
      </c>
      <c r="D13" s="263"/>
      <c r="E13" s="263"/>
      <c r="F13" s="263"/>
      <c r="G13" s="263"/>
      <c r="H13" s="263"/>
      <c r="I13" s="263"/>
      <c r="J13" s="263"/>
      <c r="K13" s="263"/>
      <c r="L13" s="263"/>
      <c r="M13" s="263"/>
      <c r="N13" s="264"/>
    </row>
    <row r="14" spans="1:14" ht="24" customHeight="1" x14ac:dyDescent="0.15">
      <c r="A14" s="233"/>
      <c r="B14" s="234"/>
      <c r="C14" s="265"/>
      <c r="D14" s="266"/>
      <c r="E14" s="266"/>
      <c r="F14" s="266"/>
      <c r="G14" s="266"/>
      <c r="H14" s="266"/>
      <c r="I14" s="266"/>
      <c r="J14" s="266"/>
      <c r="K14" s="266"/>
      <c r="L14" s="266"/>
      <c r="M14" s="266"/>
      <c r="N14" s="267"/>
    </row>
    <row r="15" spans="1:14" ht="24" customHeight="1" x14ac:dyDescent="0.15">
      <c r="A15" s="233"/>
      <c r="B15" s="234"/>
      <c r="C15" s="265"/>
      <c r="D15" s="266"/>
      <c r="E15" s="266"/>
      <c r="F15" s="266"/>
      <c r="G15" s="266"/>
      <c r="H15" s="266"/>
      <c r="I15" s="266"/>
      <c r="J15" s="266"/>
      <c r="K15" s="266"/>
      <c r="L15" s="266"/>
      <c r="M15" s="266"/>
      <c r="N15" s="267"/>
    </row>
    <row r="16" spans="1:14" ht="24" customHeight="1" x14ac:dyDescent="0.15">
      <c r="A16" s="235"/>
      <c r="B16" s="236"/>
      <c r="C16" s="268"/>
      <c r="D16" s="269"/>
      <c r="E16" s="269"/>
      <c r="F16" s="269"/>
      <c r="G16" s="269"/>
      <c r="H16" s="269"/>
      <c r="I16" s="269"/>
      <c r="J16" s="269"/>
      <c r="K16" s="269"/>
      <c r="L16" s="269"/>
      <c r="M16" s="269"/>
      <c r="N16" s="270"/>
    </row>
    <row r="17" spans="1:14" ht="22.5" customHeight="1" x14ac:dyDescent="0.15">
      <c r="A17" s="251" t="s">
        <v>29</v>
      </c>
      <c r="B17" s="252"/>
      <c r="C17" s="17" t="s">
        <v>56</v>
      </c>
      <c r="D17" s="8"/>
      <c r="E17" s="8"/>
      <c r="F17" s="8"/>
      <c r="G17" s="8"/>
      <c r="H17" s="8"/>
      <c r="I17" s="8"/>
      <c r="J17" s="8"/>
      <c r="K17" s="8"/>
      <c r="L17" s="8"/>
      <c r="M17" s="8"/>
      <c r="N17" s="9"/>
    </row>
    <row r="18" spans="1:14" ht="20.100000000000001" customHeight="1" x14ac:dyDescent="0.15">
      <c r="A18" s="253"/>
      <c r="B18" s="254"/>
      <c r="C18" s="271" t="str">
        <f>案件情報シート1!C18&amp;""</f>
        <v/>
      </c>
      <c r="D18" s="272"/>
      <c r="E18" s="249" t="s">
        <v>26</v>
      </c>
      <c r="F18" s="249"/>
      <c r="G18" s="249"/>
      <c r="H18" s="249"/>
      <c r="I18" s="249"/>
      <c r="J18" s="249"/>
      <c r="K18" s="249"/>
      <c r="L18" s="249"/>
      <c r="M18" s="249"/>
      <c r="N18" s="250"/>
    </row>
    <row r="19" spans="1:14" ht="20.100000000000001" customHeight="1" x14ac:dyDescent="0.15">
      <c r="A19" s="253"/>
      <c r="B19" s="254"/>
      <c r="C19" s="271" t="str">
        <f>案件情報シート1!C19&amp;""</f>
        <v/>
      </c>
      <c r="D19" s="272"/>
      <c r="E19" s="249" t="s">
        <v>27</v>
      </c>
      <c r="F19" s="249"/>
      <c r="G19" s="249"/>
      <c r="H19" s="249"/>
      <c r="I19" s="249"/>
      <c r="J19" s="249"/>
      <c r="K19" s="249"/>
      <c r="L19" s="249"/>
      <c r="M19" s="249"/>
      <c r="N19" s="250"/>
    </row>
    <row r="20" spans="1:14" ht="20.100000000000001" customHeight="1" x14ac:dyDescent="0.15">
      <c r="A20" s="253"/>
      <c r="B20" s="254"/>
      <c r="C20" s="271" t="str">
        <f>案件情報シート1!C20&amp;""</f>
        <v/>
      </c>
      <c r="D20" s="272"/>
      <c r="E20" s="249" t="s">
        <v>28</v>
      </c>
      <c r="F20" s="249"/>
      <c r="G20" s="249"/>
      <c r="H20" s="249"/>
      <c r="I20" s="249"/>
      <c r="J20" s="249"/>
      <c r="K20" s="249"/>
      <c r="L20" s="249"/>
      <c r="M20" s="249"/>
      <c r="N20" s="250"/>
    </row>
    <row r="21" spans="1:14" ht="20.100000000000001" customHeight="1" x14ac:dyDescent="0.15">
      <c r="A21" s="255"/>
      <c r="B21" s="256"/>
      <c r="C21" s="271" t="str">
        <f>案件情報シート1!C21&amp;""</f>
        <v/>
      </c>
      <c r="D21" s="272"/>
      <c r="E21" s="26" t="str">
        <f>案件情報シート1!E21&amp;""</f>
        <v>その他（　　　　　　　　　　　　　　　　　　　　　　　　　　　　　　　　</v>
      </c>
      <c r="F21" s="261" t="str">
        <f>案件情報シート1!F21&amp;""</f>
        <v/>
      </c>
      <c r="G21" s="261"/>
      <c r="H21" s="261"/>
      <c r="I21" s="261"/>
      <c r="J21" s="261"/>
      <c r="K21" s="261"/>
      <c r="L21" s="261"/>
      <c r="M21" s="261"/>
      <c r="N21" s="27" t="s">
        <v>77</v>
      </c>
    </row>
    <row r="22" spans="1:14" ht="24" customHeight="1" x14ac:dyDescent="0.15">
      <c r="A22" s="257" t="s">
        <v>24</v>
      </c>
      <c r="B22" s="252"/>
      <c r="C22" s="237" t="str">
        <f>IF(F7="","",案件情報シート1!C22&amp;"")</f>
        <v/>
      </c>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t="str">
        <f>IF(F7="","",案件情報シート1!C24&amp;"")</f>
        <v/>
      </c>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heet="1" objects="1" scenarios="1" formatCells="0" insertHyperlinks="0" selectLockedCells="1"/>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view="pageBreakPreview" topLeftCell="A13"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IF(申込書!R18="","",申込書!R18)</f>
        <v/>
      </c>
      <c r="G7" s="227"/>
      <c r="H7" s="227"/>
      <c r="I7" s="227"/>
      <c r="J7" s="227"/>
      <c r="K7" s="227"/>
      <c r="L7" s="227"/>
    </row>
    <row r="8" spans="1:14" ht="23.25" customHeight="1" x14ac:dyDescent="0.15"/>
    <row r="9" spans="1:14" ht="22.5" customHeight="1" x14ac:dyDescent="0.15">
      <c r="A9" s="217" t="s">
        <v>22</v>
      </c>
      <c r="B9" s="218"/>
      <c r="C9" s="223" t="str">
        <f>IF(F7="","",申込書!C7&amp;"")</f>
        <v/>
      </c>
      <c r="D9" s="224"/>
      <c r="E9" s="224"/>
      <c r="F9" s="224"/>
      <c r="G9" s="224"/>
      <c r="H9" s="224"/>
      <c r="I9" s="224"/>
      <c r="J9" s="224"/>
      <c r="K9" s="224"/>
      <c r="L9" s="224"/>
      <c r="M9" s="224"/>
      <c r="N9" s="225"/>
    </row>
    <row r="10" spans="1:14" ht="22.5" customHeight="1" x14ac:dyDescent="0.15">
      <c r="A10" s="217" t="s">
        <v>2</v>
      </c>
      <c r="B10" s="218"/>
      <c r="C10" s="223" t="str">
        <f>IF(F7="","",申込書!K7&amp;"")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IF(F7="","",申込書!D8&amp;"")</f>
        <v/>
      </c>
      <c r="E11" s="220"/>
      <c r="F11" s="13" t="s">
        <v>31</v>
      </c>
      <c r="G11" s="219" t="str">
        <f>IF(F7="","",申込書!H8&amp;"")</f>
        <v/>
      </c>
      <c r="H11" s="221"/>
      <c r="I11" s="221"/>
      <c r="J11" s="221"/>
      <c r="K11" s="221"/>
      <c r="L11" s="221"/>
      <c r="M11" s="221"/>
      <c r="N11" s="222"/>
    </row>
    <row r="12" spans="1:14" ht="22.5" customHeight="1" x14ac:dyDescent="0.15">
      <c r="A12" s="217" t="s">
        <v>1</v>
      </c>
      <c r="B12" s="218"/>
      <c r="C12" s="228" t="str">
        <f>IF(F7="","",申込書!C9&amp;"")</f>
        <v/>
      </c>
      <c r="D12" s="229"/>
      <c r="E12" s="229"/>
      <c r="F12" s="229"/>
      <c r="G12" s="15" t="s">
        <v>13</v>
      </c>
      <c r="H12" s="217" t="s">
        <v>8</v>
      </c>
      <c r="I12" s="230"/>
      <c r="J12" s="228" t="str">
        <f>IF(F7="","",申込書!K9&amp;"")</f>
        <v/>
      </c>
      <c r="K12" s="229"/>
      <c r="L12" s="229"/>
      <c r="M12" s="229"/>
      <c r="N12" s="16" t="s">
        <v>19</v>
      </c>
    </row>
    <row r="13" spans="1:14" ht="24" customHeight="1" x14ac:dyDescent="0.15">
      <c r="A13" s="231" t="s">
        <v>23</v>
      </c>
      <c r="B13" s="232"/>
      <c r="C13" s="262" t="str">
        <f>IF(F7="","",案件情報シート1!C13&amp;"")</f>
        <v/>
      </c>
      <c r="D13" s="263"/>
      <c r="E13" s="263"/>
      <c r="F13" s="263"/>
      <c r="G13" s="263"/>
      <c r="H13" s="263"/>
      <c r="I13" s="263"/>
      <c r="J13" s="263"/>
      <c r="K13" s="263"/>
      <c r="L13" s="263"/>
      <c r="M13" s="263"/>
      <c r="N13" s="264"/>
    </row>
    <row r="14" spans="1:14" ht="24" customHeight="1" x14ac:dyDescent="0.15">
      <c r="A14" s="233"/>
      <c r="B14" s="234"/>
      <c r="C14" s="265"/>
      <c r="D14" s="266"/>
      <c r="E14" s="266"/>
      <c r="F14" s="266"/>
      <c r="G14" s="266"/>
      <c r="H14" s="266"/>
      <c r="I14" s="266"/>
      <c r="J14" s="266"/>
      <c r="K14" s="266"/>
      <c r="L14" s="266"/>
      <c r="M14" s="266"/>
      <c r="N14" s="267"/>
    </row>
    <row r="15" spans="1:14" ht="24" customHeight="1" x14ac:dyDescent="0.15">
      <c r="A15" s="233"/>
      <c r="B15" s="234"/>
      <c r="C15" s="265"/>
      <c r="D15" s="266"/>
      <c r="E15" s="266"/>
      <c r="F15" s="266"/>
      <c r="G15" s="266"/>
      <c r="H15" s="266"/>
      <c r="I15" s="266"/>
      <c r="J15" s="266"/>
      <c r="K15" s="266"/>
      <c r="L15" s="266"/>
      <c r="M15" s="266"/>
      <c r="N15" s="267"/>
    </row>
    <row r="16" spans="1:14" ht="24" customHeight="1" x14ac:dyDescent="0.15">
      <c r="A16" s="235"/>
      <c r="B16" s="236"/>
      <c r="C16" s="268"/>
      <c r="D16" s="269"/>
      <c r="E16" s="269"/>
      <c r="F16" s="269"/>
      <c r="G16" s="269"/>
      <c r="H16" s="269"/>
      <c r="I16" s="269"/>
      <c r="J16" s="269"/>
      <c r="K16" s="269"/>
      <c r="L16" s="269"/>
      <c r="M16" s="269"/>
      <c r="N16" s="270"/>
    </row>
    <row r="17" spans="1:14" ht="22.5" customHeight="1" x14ac:dyDescent="0.15">
      <c r="A17" s="251" t="s">
        <v>29</v>
      </c>
      <c r="B17" s="252"/>
      <c r="C17" s="17" t="s">
        <v>56</v>
      </c>
      <c r="D17" s="8"/>
      <c r="E17" s="8"/>
      <c r="F17" s="8"/>
      <c r="G17" s="8"/>
      <c r="H17" s="8"/>
      <c r="I17" s="8"/>
      <c r="J17" s="8"/>
      <c r="K17" s="8"/>
      <c r="L17" s="8"/>
      <c r="M17" s="8"/>
      <c r="N17" s="9"/>
    </row>
    <row r="18" spans="1:14" ht="20.100000000000001" customHeight="1" x14ac:dyDescent="0.15">
      <c r="A18" s="253"/>
      <c r="B18" s="254"/>
      <c r="C18" s="271" t="str">
        <f>案件情報シート1!C18&amp;""</f>
        <v/>
      </c>
      <c r="D18" s="272"/>
      <c r="E18" s="249" t="s">
        <v>26</v>
      </c>
      <c r="F18" s="249"/>
      <c r="G18" s="249"/>
      <c r="H18" s="249"/>
      <c r="I18" s="249"/>
      <c r="J18" s="249"/>
      <c r="K18" s="249"/>
      <c r="L18" s="249"/>
      <c r="M18" s="249"/>
      <c r="N18" s="250"/>
    </row>
    <row r="19" spans="1:14" ht="20.100000000000001" customHeight="1" x14ac:dyDescent="0.15">
      <c r="A19" s="253"/>
      <c r="B19" s="254"/>
      <c r="C19" s="271" t="str">
        <f>案件情報シート1!C19&amp;""</f>
        <v/>
      </c>
      <c r="D19" s="272"/>
      <c r="E19" s="249" t="s">
        <v>27</v>
      </c>
      <c r="F19" s="249"/>
      <c r="G19" s="249"/>
      <c r="H19" s="249"/>
      <c r="I19" s="249"/>
      <c r="J19" s="249"/>
      <c r="K19" s="249"/>
      <c r="L19" s="249"/>
      <c r="M19" s="249"/>
      <c r="N19" s="250"/>
    </row>
    <row r="20" spans="1:14" ht="20.100000000000001" customHeight="1" x14ac:dyDescent="0.15">
      <c r="A20" s="253"/>
      <c r="B20" s="254"/>
      <c r="C20" s="271" t="str">
        <f>案件情報シート1!C20&amp;""</f>
        <v/>
      </c>
      <c r="D20" s="272"/>
      <c r="E20" s="249" t="s">
        <v>28</v>
      </c>
      <c r="F20" s="249"/>
      <c r="G20" s="249"/>
      <c r="H20" s="249"/>
      <c r="I20" s="249"/>
      <c r="J20" s="249"/>
      <c r="K20" s="249"/>
      <c r="L20" s="249"/>
      <c r="M20" s="249"/>
      <c r="N20" s="250"/>
    </row>
    <row r="21" spans="1:14" ht="20.100000000000001" customHeight="1" x14ac:dyDescent="0.15">
      <c r="A21" s="255"/>
      <c r="B21" s="256"/>
      <c r="C21" s="271" t="str">
        <f>案件情報シート1!C21&amp;""</f>
        <v/>
      </c>
      <c r="D21" s="272"/>
      <c r="E21" s="26" t="str">
        <f>案件情報シート1!E21&amp;""</f>
        <v>その他（　　　　　　　　　　　　　　　　　　　　　　　　　　　　　　　　</v>
      </c>
      <c r="F21" s="261" t="str">
        <f>案件情報シート1!F21&amp;""</f>
        <v/>
      </c>
      <c r="G21" s="261"/>
      <c r="H21" s="261"/>
      <c r="I21" s="261"/>
      <c r="J21" s="261"/>
      <c r="K21" s="261"/>
      <c r="L21" s="261"/>
      <c r="M21" s="261"/>
      <c r="N21" s="27" t="s">
        <v>77</v>
      </c>
    </row>
    <row r="22" spans="1:14" ht="24" customHeight="1" x14ac:dyDescent="0.15">
      <c r="A22" s="257" t="s">
        <v>24</v>
      </c>
      <c r="B22" s="252"/>
      <c r="C22" s="237" t="str">
        <f>IF(F7="","",案件情報シート1!C22&amp;"")</f>
        <v/>
      </c>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t="str">
        <f>IF(F7="","",案件情報シート1!C24&amp;"")</f>
        <v/>
      </c>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view="pageBreakPreview"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IF(申込書!R19="","",申込書!R19)</f>
        <v/>
      </c>
      <c r="G7" s="227"/>
      <c r="H7" s="227"/>
      <c r="I7" s="227"/>
      <c r="J7" s="227"/>
      <c r="K7" s="227"/>
      <c r="L7" s="227"/>
    </row>
    <row r="8" spans="1:14" ht="23.25" customHeight="1" x14ac:dyDescent="0.15"/>
    <row r="9" spans="1:14" ht="22.5" customHeight="1" x14ac:dyDescent="0.15">
      <c r="A9" s="217" t="s">
        <v>22</v>
      </c>
      <c r="B9" s="218"/>
      <c r="C9" s="223" t="str">
        <f>IF(F7="","",申込書!C7&amp;"")</f>
        <v/>
      </c>
      <c r="D9" s="224"/>
      <c r="E9" s="224"/>
      <c r="F9" s="224"/>
      <c r="G9" s="224"/>
      <c r="H9" s="224"/>
      <c r="I9" s="224"/>
      <c r="J9" s="224"/>
      <c r="K9" s="224"/>
      <c r="L9" s="224"/>
      <c r="M9" s="224"/>
      <c r="N9" s="225"/>
    </row>
    <row r="10" spans="1:14" ht="22.5" customHeight="1" x14ac:dyDescent="0.15">
      <c r="A10" s="217" t="s">
        <v>2</v>
      </c>
      <c r="B10" s="218"/>
      <c r="C10" s="223" t="str">
        <f>IF(F7="","",申込書!K7&amp;"")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IF(F7="","",申込書!D8&amp;"")</f>
        <v/>
      </c>
      <c r="E11" s="220"/>
      <c r="F11" s="13" t="s">
        <v>31</v>
      </c>
      <c r="G11" s="219" t="str">
        <f>IF(F7="","",申込書!H8&amp;"")</f>
        <v/>
      </c>
      <c r="H11" s="221"/>
      <c r="I11" s="221"/>
      <c r="J11" s="221"/>
      <c r="K11" s="221"/>
      <c r="L11" s="221"/>
      <c r="M11" s="221"/>
      <c r="N11" s="222"/>
    </row>
    <row r="12" spans="1:14" ht="22.5" customHeight="1" x14ac:dyDescent="0.15">
      <c r="A12" s="217" t="s">
        <v>1</v>
      </c>
      <c r="B12" s="218"/>
      <c r="C12" s="228" t="str">
        <f>IF(F7="","",申込書!C9&amp;"")</f>
        <v/>
      </c>
      <c r="D12" s="229"/>
      <c r="E12" s="229"/>
      <c r="F12" s="229"/>
      <c r="G12" s="15" t="s">
        <v>13</v>
      </c>
      <c r="H12" s="217" t="s">
        <v>8</v>
      </c>
      <c r="I12" s="230"/>
      <c r="J12" s="228" t="str">
        <f>IF(F7="","",申込書!K9&amp;"")</f>
        <v/>
      </c>
      <c r="K12" s="229"/>
      <c r="L12" s="229"/>
      <c r="M12" s="229"/>
      <c r="N12" s="16" t="s">
        <v>19</v>
      </c>
    </row>
    <row r="13" spans="1:14" ht="24" customHeight="1" x14ac:dyDescent="0.15">
      <c r="A13" s="231" t="s">
        <v>23</v>
      </c>
      <c r="B13" s="232"/>
      <c r="C13" s="273" t="str">
        <f>IF(F7="","",案件情報シート1!C13&amp;"")</f>
        <v/>
      </c>
      <c r="D13" s="274"/>
      <c r="E13" s="274"/>
      <c r="F13" s="274"/>
      <c r="G13" s="274"/>
      <c r="H13" s="274"/>
      <c r="I13" s="274"/>
      <c r="J13" s="274"/>
      <c r="K13" s="274"/>
      <c r="L13" s="274"/>
      <c r="M13" s="274"/>
      <c r="N13" s="275"/>
    </row>
    <row r="14" spans="1:14" ht="24" customHeight="1" x14ac:dyDescent="0.15">
      <c r="A14" s="233"/>
      <c r="B14" s="234"/>
      <c r="C14" s="276"/>
      <c r="D14" s="277"/>
      <c r="E14" s="277"/>
      <c r="F14" s="277"/>
      <c r="G14" s="277"/>
      <c r="H14" s="277"/>
      <c r="I14" s="277"/>
      <c r="J14" s="277"/>
      <c r="K14" s="277"/>
      <c r="L14" s="277"/>
      <c r="M14" s="277"/>
      <c r="N14" s="278"/>
    </row>
    <row r="15" spans="1:14" ht="24" customHeight="1" x14ac:dyDescent="0.15">
      <c r="A15" s="233"/>
      <c r="B15" s="234"/>
      <c r="C15" s="276"/>
      <c r="D15" s="277"/>
      <c r="E15" s="277"/>
      <c r="F15" s="277"/>
      <c r="G15" s="277"/>
      <c r="H15" s="277"/>
      <c r="I15" s="277"/>
      <c r="J15" s="277"/>
      <c r="K15" s="277"/>
      <c r="L15" s="277"/>
      <c r="M15" s="277"/>
      <c r="N15" s="278"/>
    </row>
    <row r="16" spans="1:14" ht="24" customHeight="1" x14ac:dyDescent="0.15">
      <c r="A16" s="235"/>
      <c r="B16" s="236"/>
      <c r="C16" s="279"/>
      <c r="D16" s="280"/>
      <c r="E16" s="280"/>
      <c r="F16" s="280"/>
      <c r="G16" s="280"/>
      <c r="H16" s="280"/>
      <c r="I16" s="280"/>
      <c r="J16" s="280"/>
      <c r="K16" s="280"/>
      <c r="L16" s="280"/>
      <c r="M16" s="280"/>
      <c r="N16" s="281"/>
    </row>
    <row r="17" spans="1:14" ht="22.5" customHeight="1" x14ac:dyDescent="0.15">
      <c r="A17" s="251" t="s">
        <v>29</v>
      </c>
      <c r="B17" s="252"/>
      <c r="C17" s="17" t="s">
        <v>56</v>
      </c>
      <c r="D17" s="8"/>
      <c r="E17" s="8"/>
      <c r="F17" s="8"/>
      <c r="G17" s="8"/>
      <c r="H17" s="8"/>
      <c r="I17" s="8"/>
      <c r="J17" s="8"/>
      <c r="K17" s="8"/>
      <c r="L17" s="8"/>
      <c r="M17" s="8"/>
      <c r="N17" s="9"/>
    </row>
    <row r="18" spans="1:14" ht="20.100000000000001" customHeight="1" x14ac:dyDescent="0.15">
      <c r="A18" s="253"/>
      <c r="B18" s="254"/>
      <c r="C18" s="271" t="str">
        <f>案件情報シート1!C18&amp;""</f>
        <v/>
      </c>
      <c r="D18" s="272"/>
      <c r="E18" s="249" t="s">
        <v>26</v>
      </c>
      <c r="F18" s="249"/>
      <c r="G18" s="249"/>
      <c r="H18" s="249"/>
      <c r="I18" s="249"/>
      <c r="J18" s="249"/>
      <c r="K18" s="249"/>
      <c r="L18" s="249"/>
      <c r="M18" s="249"/>
      <c r="N18" s="250"/>
    </row>
    <row r="19" spans="1:14" ht="20.100000000000001" customHeight="1" x14ac:dyDescent="0.15">
      <c r="A19" s="253"/>
      <c r="B19" s="254"/>
      <c r="C19" s="271" t="str">
        <f>案件情報シート1!C19&amp;""</f>
        <v/>
      </c>
      <c r="D19" s="272"/>
      <c r="E19" s="249" t="s">
        <v>27</v>
      </c>
      <c r="F19" s="249"/>
      <c r="G19" s="249"/>
      <c r="H19" s="249"/>
      <c r="I19" s="249"/>
      <c r="J19" s="249"/>
      <c r="K19" s="249"/>
      <c r="L19" s="249"/>
      <c r="M19" s="249"/>
      <c r="N19" s="250"/>
    </row>
    <row r="20" spans="1:14" ht="20.100000000000001" customHeight="1" x14ac:dyDescent="0.15">
      <c r="A20" s="253"/>
      <c r="B20" s="254"/>
      <c r="C20" s="271" t="str">
        <f>案件情報シート1!C20&amp;""</f>
        <v/>
      </c>
      <c r="D20" s="272"/>
      <c r="E20" s="249" t="s">
        <v>28</v>
      </c>
      <c r="F20" s="249"/>
      <c r="G20" s="249"/>
      <c r="H20" s="249"/>
      <c r="I20" s="249"/>
      <c r="J20" s="249"/>
      <c r="K20" s="249"/>
      <c r="L20" s="249"/>
      <c r="M20" s="249"/>
      <c r="N20" s="250"/>
    </row>
    <row r="21" spans="1:14" ht="20.100000000000001" customHeight="1" x14ac:dyDescent="0.15">
      <c r="A21" s="255"/>
      <c r="B21" s="256"/>
      <c r="C21" s="271" t="str">
        <f>案件情報シート1!C21&amp;""</f>
        <v/>
      </c>
      <c r="D21" s="272"/>
      <c r="E21" s="26" t="str">
        <f>案件情報シート1!E21&amp;""</f>
        <v>その他（　　　　　　　　　　　　　　　　　　　　　　　　　　　　　　　　</v>
      </c>
      <c r="F21" s="261" t="str">
        <f>案件情報シート1!F21&amp;""</f>
        <v/>
      </c>
      <c r="G21" s="261"/>
      <c r="H21" s="261"/>
      <c r="I21" s="261"/>
      <c r="J21" s="261"/>
      <c r="K21" s="261"/>
      <c r="L21" s="261"/>
      <c r="M21" s="261"/>
      <c r="N21" s="27" t="s">
        <v>65</v>
      </c>
    </row>
    <row r="22" spans="1:14" ht="24" customHeight="1" x14ac:dyDescent="0.15">
      <c r="A22" s="257" t="s">
        <v>24</v>
      </c>
      <c r="B22" s="252"/>
      <c r="C22" s="237" t="str">
        <f>IF(F7="","",案件情報シート1!C22&amp;"")</f>
        <v/>
      </c>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t="str">
        <f>IF(F7="","",案件情報シート1!C24&amp;"")</f>
        <v/>
      </c>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view="pageBreakPreview"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215" t="str">
        <f>申込書!K1</f>
        <v>≪申込期限：12月16日(金) 17:00≫</v>
      </c>
      <c r="K1" s="215"/>
      <c r="L1" s="215"/>
      <c r="M1" s="215"/>
      <c r="N1" s="215"/>
    </row>
    <row r="2" spans="1:14" ht="18.75" customHeight="1" x14ac:dyDescent="0.15">
      <c r="A2" s="3" t="s">
        <v>9</v>
      </c>
      <c r="B2" s="3"/>
      <c r="C2" s="3"/>
      <c r="D2" s="2"/>
      <c r="E2" s="2"/>
      <c r="F2" s="2"/>
      <c r="G2" s="2"/>
      <c r="H2" s="2"/>
      <c r="I2" s="2"/>
      <c r="J2" s="2"/>
      <c r="K2" s="6"/>
      <c r="L2" s="6"/>
      <c r="M2" s="6"/>
      <c r="N2" s="6"/>
    </row>
    <row r="3" spans="1:14" ht="18.75" customHeight="1" x14ac:dyDescent="0.15">
      <c r="A3" s="3" t="s">
        <v>10</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216" t="s">
        <v>98</v>
      </c>
      <c r="B5" s="216"/>
      <c r="C5" s="216"/>
      <c r="D5" s="216"/>
      <c r="E5" s="216"/>
      <c r="F5" s="216"/>
      <c r="G5" s="216"/>
      <c r="H5" s="216"/>
      <c r="I5" s="216"/>
      <c r="J5" s="216"/>
      <c r="K5" s="216"/>
      <c r="L5" s="216"/>
      <c r="M5" s="216"/>
      <c r="N5" s="216"/>
    </row>
    <row r="6" spans="1:14" ht="12" customHeight="1" x14ac:dyDescent="0.15">
      <c r="A6" s="3"/>
      <c r="B6" s="3"/>
      <c r="C6" s="3"/>
      <c r="D6" s="2"/>
      <c r="E6" s="2"/>
      <c r="F6" s="2"/>
      <c r="G6" s="2"/>
      <c r="H6" s="2"/>
      <c r="I6" s="2"/>
      <c r="J6" s="2"/>
      <c r="K6" s="2"/>
      <c r="L6" s="2"/>
      <c r="M6" s="2"/>
      <c r="N6" s="2"/>
    </row>
    <row r="7" spans="1:14" ht="22.5" customHeight="1" x14ac:dyDescent="0.15">
      <c r="A7" s="4"/>
      <c r="C7" s="226" t="s">
        <v>57</v>
      </c>
      <c r="D7" s="226"/>
      <c r="E7" s="226"/>
      <c r="F7" s="227" t="str">
        <f>IF(申込書!R20="","",申込書!R20)</f>
        <v/>
      </c>
      <c r="G7" s="227"/>
      <c r="H7" s="227"/>
      <c r="I7" s="227"/>
      <c r="J7" s="227"/>
      <c r="K7" s="227"/>
      <c r="L7" s="227"/>
    </row>
    <row r="8" spans="1:14" ht="23.25" customHeight="1" x14ac:dyDescent="0.15"/>
    <row r="9" spans="1:14" ht="22.5" customHeight="1" x14ac:dyDescent="0.15">
      <c r="A9" s="217" t="s">
        <v>22</v>
      </c>
      <c r="B9" s="218"/>
      <c r="C9" s="223" t="str">
        <f>IF(F7="","",申込書!C7&amp;"")</f>
        <v/>
      </c>
      <c r="D9" s="224"/>
      <c r="E9" s="224"/>
      <c r="F9" s="224"/>
      <c r="G9" s="224"/>
      <c r="H9" s="224"/>
      <c r="I9" s="224"/>
      <c r="J9" s="224"/>
      <c r="K9" s="224"/>
      <c r="L9" s="224"/>
      <c r="M9" s="224"/>
      <c r="N9" s="225"/>
    </row>
    <row r="10" spans="1:14" ht="22.5" customHeight="1" x14ac:dyDescent="0.15">
      <c r="A10" s="217" t="s">
        <v>2</v>
      </c>
      <c r="B10" s="218"/>
      <c r="C10" s="223" t="str">
        <f>IF(F7="","",申込書!K7&amp;"")</f>
        <v/>
      </c>
      <c r="D10" s="224"/>
      <c r="E10" s="224"/>
      <c r="F10" s="224"/>
      <c r="G10" s="224"/>
      <c r="H10" s="224"/>
      <c r="I10" s="224"/>
      <c r="J10" s="224"/>
      <c r="K10" s="224"/>
      <c r="L10" s="224"/>
      <c r="M10" s="224"/>
      <c r="N10" s="225"/>
    </row>
    <row r="11" spans="1:14" ht="22.5" customHeight="1" x14ac:dyDescent="0.15">
      <c r="A11" s="217" t="s">
        <v>0</v>
      </c>
      <c r="B11" s="218"/>
      <c r="C11" s="14" t="s">
        <v>12</v>
      </c>
      <c r="D11" s="219" t="str">
        <f>IF(F7="","",申込書!D8&amp;"")</f>
        <v/>
      </c>
      <c r="E11" s="220"/>
      <c r="F11" s="13" t="s">
        <v>31</v>
      </c>
      <c r="G11" s="219" t="str">
        <f>IF(F7="","",申込書!H8&amp;"")</f>
        <v/>
      </c>
      <c r="H11" s="221"/>
      <c r="I11" s="221"/>
      <c r="J11" s="221"/>
      <c r="K11" s="221"/>
      <c r="L11" s="221"/>
      <c r="M11" s="221"/>
      <c r="N11" s="222"/>
    </row>
    <row r="12" spans="1:14" ht="22.5" customHeight="1" x14ac:dyDescent="0.15">
      <c r="A12" s="217" t="s">
        <v>1</v>
      </c>
      <c r="B12" s="218"/>
      <c r="C12" s="228" t="str">
        <f>IF(F7="","",申込書!C9&amp;"")</f>
        <v/>
      </c>
      <c r="D12" s="229"/>
      <c r="E12" s="229"/>
      <c r="F12" s="229"/>
      <c r="G12" s="15" t="s">
        <v>13</v>
      </c>
      <c r="H12" s="217" t="s">
        <v>8</v>
      </c>
      <c r="I12" s="230"/>
      <c r="J12" s="228" t="str">
        <f>IF(F7="","",申込書!K9&amp;"")</f>
        <v/>
      </c>
      <c r="K12" s="229"/>
      <c r="L12" s="229"/>
      <c r="M12" s="229"/>
      <c r="N12" s="16" t="s">
        <v>19</v>
      </c>
    </row>
    <row r="13" spans="1:14" ht="24" customHeight="1" x14ac:dyDescent="0.15">
      <c r="A13" s="231" t="s">
        <v>23</v>
      </c>
      <c r="B13" s="232"/>
      <c r="C13" s="273" t="str">
        <f>IF(F7="","",案件情報シート1!C13&amp;"")</f>
        <v/>
      </c>
      <c r="D13" s="274"/>
      <c r="E13" s="274"/>
      <c r="F13" s="274"/>
      <c r="G13" s="274"/>
      <c r="H13" s="274"/>
      <c r="I13" s="274"/>
      <c r="J13" s="274"/>
      <c r="K13" s="274"/>
      <c r="L13" s="274"/>
      <c r="M13" s="274"/>
      <c r="N13" s="275"/>
    </row>
    <row r="14" spans="1:14" ht="24" customHeight="1" x14ac:dyDescent="0.15">
      <c r="A14" s="233"/>
      <c r="B14" s="234"/>
      <c r="C14" s="276"/>
      <c r="D14" s="277"/>
      <c r="E14" s="277"/>
      <c r="F14" s="277"/>
      <c r="G14" s="277"/>
      <c r="H14" s="277"/>
      <c r="I14" s="277"/>
      <c r="J14" s="277"/>
      <c r="K14" s="277"/>
      <c r="L14" s="277"/>
      <c r="M14" s="277"/>
      <c r="N14" s="278"/>
    </row>
    <row r="15" spans="1:14" ht="24" customHeight="1" x14ac:dyDescent="0.15">
      <c r="A15" s="233"/>
      <c r="B15" s="234"/>
      <c r="C15" s="276"/>
      <c r="D15" s="277"/>
      <c r="E15" s="277"/>
      <c r="F15" s="277"/>
      <c r="G15" s="277"/>
      <c r="H15" s="277"/>
      <c r="I15" s="277"/>
      <c r="J15" s="277"/>
      <c r="K15" s="277"/>
      <c r="L15" s="277"/>
      <c r="M15" s="277"/>
      <c r="N15" s="278"/>
    </row>
    <row r="16" spans="1:14" ht="24" customHeight="1" x14ac:dyDescent="0.15">
      <c r="A16" s="235"/>
      <c r="B16" s="236"/>
      <c r="C16" s="279"/>
      <c r="D16" s="280"/>
      <c r="E16" s="280"/>
      <c r="F16" s="280"/>
      <c r="G16" s="280"/>
      <c r="H16" s="280"/>
      <c r="I16" s="280"/>
      <c r="J16" s="280"/>
      <c r="K16" s="280"/>
      <c r="L16" s="280"/>
      <c r="M16" s="280"/>
      <c r="N16" s="281"/>
    </row>
    <row r="17" spans="1:14" ht="22.5" customHeight="1" x14ac:dyDescent="0.15">
      <c r="A17" s="251" t="s">
        <v>29</v>
      </c>
      <c r="B17" s="252"/>
      <c r="C17" s="17" t="s">
        <v>56</v>
      </c>
      <c r="D17" s="8"/>
      <c r="E17" s="8"/>
      <c r="F17" s="8"/>
      <c r="G17" s="8"/>
      <c r="H17" s="8"/>
      <c r="I17" s="8"/>
      <c r="J17" s="8"/>
      <c r="K17" s="8"/>
      <c r="L17" s="8"/>
      <c r="M17" s="8"/>
      <c r="N17" s="9"/>
    </row>
    <row r="18" spans="1:14" ht="20.100000000000001" customHeight="1" x14ac:dyDescent="0.15">
      <c r="A18" s="253"/>
      <c r="B18" s="254"/>
      <c r="C18" s="271" t="str">
        <f>案件情報シート1!C18&amp;""</f>
        <v/>
      </c>
      <c r="D18" s="272"/>
      <c r="E18" s="249" t="s">
        <v>26</v>
      </c>
      <c r="F18" s="249"/>
      <c r="G18" s="249"/>
      <c r="H18" s="249"/>
      <c r="I18" s="249"/>
      <c r="J18" s="249"/>
      <c r="K18" s="249"/>
      <c r="L18" s="249"/>
      <c r="M18" s="249"/>
      <c r="N18" s="250"/>
    </row>
    <row r="19" spans="1:14" ht="20.100000000000001" customHeight="1" x14ac:dyDescent="0.15">
      <c r="A19" s="253"/>
      <c r="B19" s="254"/>
      <c r="C19" s="271" t="str">
        <f>案件情報シート1!C19&amp;""</f>
        <v/>
      </c>
      <c r="D19" s="272"/>
      <c r="E19" s="249" t="s">
        <v>27</v>
      </c>
      <c r="F19" s="249"/>
      <c r="G19" s="249"/>
      <c r="H19" s="249"/>
      <c r="I19" s="249"/>
      <c r="J19" s="249"/>
      <c r="K19" s="249"/>
      <c r="L19" s="249"/>
      <c r="M19" s="249"/>
      <c r="N19" s="250"/>
    </row>
    <row r="20" spans="1:14" ht="20.100000000000001" customHeight="1" x14ac:dyDescent="0.15">
      <c r="A20" s="253"/>
      <c r="B20" s="254"/>
      <c r="C20" s="271" t="str">
        <f>案件情報シート1!C20&amp;""</f>
        <v/>
      </c>
      <c r="D20" s="272"/>
      <c r="E20" s="249" t="s">
        <v>28</v>
      </c>
      <c r="F20" s="249"/>
      <c r="G20" s="249"/>
      <c r="H20" s="249"/>
      <c r="I20" s="249"/>
      <c r="J20" s="249"/>
      <c r="K20" s="249"/>
      <c r="L20" s="249"/>
      <c r="M20" s="249"/>
      <c r="N20" s="250"/>
    </row>
    <row r="21" spans="1:14" ht="20.100000000000001" customHeight="1" x14ac:dyDescent="0.15">
      <c r="A21" s="255"/>
      <c r="B21" s="256"/>
      <c r="C21" s="271" t="str">
        <f>案件情報シート1!C21&amp;""</f>
        <v/>
      </c>
      <c r="D21" s="272"/>
      <c r="E21" s="26" t="str">
        <f>案件情報シート1!E21&amp;""</f>
        <v>その他（　　　　　　　　　　　　　　　　　　　　　　　　　　　　　　　　</v>
      </c>
      <c r="F21" s="261" t="str">
        <f>案件情報シート1!F21&amp;""</f>
        <v/>
      </c>
      <c r="G21" s="261"/>
      <c r="H21" s="261"/>
      <c r="I21" s="261"/>
      <c r="J21" s="261"/>
      <c r="K21" s="261"/>
      <c r="L21" s="261"/>
      <c r="M21" s="261"/>
      <c r="N21" s="27" t="s">
        <v>65</v>
      </c>
    </row>
    <row r="22" spans="1:14" ht="24" customHeight="1" x14ac:dyDescent="0.15">
      <c r="A22" s="257" t="s">
        <v>24</v>
      </c>
      <c r="B22" s="252"/>
      <c r="C22" s="237" t="str">
        <f>IF(F7="","",案件情報シート1!C22&amp;"")</f>
        <v/>
      </c>
      <c r="D22" s="238"/>
      <c r="E22" s="238"/>
      <c r="F22" s="238"/>
      <c r="G22" s="238"/>
      <c r="H22" s="238"/>
      <c r="I22" s="238"/>
      <c r="J22" s="238"/>
      <c r="K22" s="238"/>
      <c r="L22" s="238"/>
      <c r="M22" s="238"/>
      <c r="N22" s="239"/>
    </row>
    <row r="23" spans="1:14" ht="24" customHeight="1" x14ac:dyDescent="0.15">
      <c r="A23" s="255"/>
      <c r="B23" s="256"/>
      <c r="C23" s="243"/>
      <c r="D23" s="244"/>
      <c r="E23" s="244"/>
      <c r="F23" s="244"/>
      <c r="G23" s="244"/>
      <c r="H23" s="244"/>
      <c r="I23" s="244"/>
      <c r="J23" s="244"/>
      <c r="K23" s="244"/>
      <c r="L23" s="244"/>
      <c r="M23" s="244"/>
      <c r="N23" s="245"/>
    </row>
    <row r="24" spans="1:14" ht="24" customHeight="1" x14ac:dyDescent="0.15">
      <c r="A24" s="231" t="s">
        <v>25</v>
      </c>
      <c r="B24" s="232"/>
      <c r="C24" s="237" t="str">
        <f>IF(F7="","",案件情報シート1!C24&amp;"")</f>
        <v/>
      </c>
      <c r="D24" s="238"/>
      <c r="E24" s="238"/>
      <c r="F24" s="238"/>
      <c r="G24" s="238"/>
      <c r="H24" s="238"/>
      <c r="I24" s="238"/>
      <c r="J24" s="238"/>
      <c r="K24" s="238"/>
      <c r="L24" s="238"/>
      <c r="M24" s="238"/>
      <c r="N24" s="239"/>
    </row>
    <row r="25" spans="1:14" ht="24" customHeight="1" x14ac:dyDescent="0.15">
      <c r="A25" s="233"/>
      <c r="B25" s="234"/>
      <c r="C25" s="240"/>
      <c r="D25" s="241"/>
      <c r="E25" s="241"/>
      <c r="F25" s="241"/>
      <c r="G25" s="241"/>
      <c r="H25" s="241"/>
      <c r="I25" s="241"/>
      <c r="J25" s="241"/>
      <c r="K25" s="241"/>
      <c r="L25" s="241"/>
      <c r="M25" s="241"/>
      <c r="N25" s="242"/>
    </row>
    <row r="26" spans="1:14" ht="24" customHeight="1" x14ac:dyDescent="0.15">
      <c r="A26" s="233"/>
      <c r="B26" s="234"/>
      <c r="C26" s="240"/>
      <c r="D26" s="241"/>
      <c r="E26" s="241"/>
      <c r="F26" s="241"/>
      <c r="G26" s="241"/>
      <c r="H26" s="241"/>
      <c r="I26" s="241"/>
      <c r="J26" s="241"/>
      <c r="K26" s="241"/>
      <c r="L26" s="241"/>
      <c r="M26" s="241"/>
      <c r="N26" s="242"/>
    </row>
    <row r="27" spans="1:14" ht="24" customHeight="1" x14ac:dyDescent="0.15">
      <c r="A27" s="233"/>
      <c r="B27" s="234"/>
      <c r="C27" s="240"/>
      <c r="D27" s="241"/>
      <c r="E27" s="241"/>
      <c r="F27" s="241"/>
      <c r="G27" s="241"/>
      <c r="H27" s="241"/>
      <c r="I27" s="241"/>
      <c r="J27" s="241"/>
      <c r="K27" s="241"/>
      <c r="L27" s="241"/>
      <c r="M27" s="241"/>
      <c r="N27" s="242"/>
    </row>
    <row r="28" spans="1:14" ht="24" customHeight="1" x14ac:dyDescent="0.15">
      <c r="A28" s="233"/>
      <c r="B28" s="234"/>
      <c r="C28" s="240"/>
      <c r="D28" s="241"/>
      <c r="E28" s="241"/>
      <c r="F28" s="241"/>
      <c r="G28" s="241"/>
      <c r="H28" s="241"/>
      <c r="I28" s="241"/>
      <c r="J28" s="241"/>
      <c r="K28" s="241"/>
      <c r="L28" s="241"/>
      <c r="M28" s="241"/>
      <c r="N28" s="242"/>
    </row>
    <row r="29" spans="1:14" ht="24" customHeight="1" x14ac:dyDescent="0.15">
      <c r="A29" s="233"/>
      <c r="B29" s="234"/>
      <c r="C29" s="240"/>
      <c r="D29" s="241"/>
      <c r="E29" s="241"/>
      <c r="F29" s="241"/>
      <c r="G29" s="241"/>
      <c r="H29" s="241"/>
      <c r="I29" s="241"/>
      <c r="J29" s="241"/>
      <c r="K29" s="241"/>
      <c r="L29" s="241"/>
      <c r="M29" s="241"/>
      <c r="N29" s="242"/>
    </row>
    <row r="30" spans="1:14" ht="24" customHeight="1" x14ac:dyDescent="0.15">
      <c r="A30" s="233"/>
      <c r="B30" s="234"/>
      <c r="C30" s="240"/>
      <c r="D30" s="241"/>
      <c r="E30" s="241"/>
      <c r="F30" s="241"/>
      <c r="G30" s="241"/>
      <c r="H30" s="241"/>
      <c r="I30" s="241"/>
      <c r="J30" s="241"/>
      <c r="K30" s="241"/>
      <c r="L30" s="241"/>
      <c r="M30" s="241"/>
      <c r="N30" s="242"/>
    </row>
    <row r="31" spans="1:14" ht="24" customHeight="1" x14ac:dyDescent="0.15">
      <c r="A31" s="233"/>
      <c r="B31" s="234"/>
      <c r="C31" s="240"/>
      <c r="D31" s="241"/>
      <c r="E31" s="241"/>
      <c r="F31" s="241"/>
      <c r="G31" s="241"/>
      <c r="H31" s="241"/>
      <c r="I31" s="241"/>
      <c r="J31" s="241"/>
      <c r="K31" s="241"/>
      <c r="L31" s="241"/>
      <c r="M31" s="241"/>
      <c r="N31" s="242"/>
    </row>
    <row r="32" spans="1:14" ht="24" customHeight="1" x14ac:dyDescent="0.15">
      <c r="A32" s="233"/>
      <c r="B32" s="234"/>
      <c r="C32" s="240"/>
      <c r="D32" s="241"/>
      <c r="E32" s="241"/>
      <c r="F32" s="241"/>
      <c r="G32" s="241"/>
      <c r="H32" s="241"/>
      <c r="I32" s="241"/>
      <c r="J32" s="241"/>
      <c r="K32" s="241"/>
      <c r="L32" s="241"/>
      <c r="M32" s="241"/>
      <c r="N32" s="242"/>
    </row>
    <row r="33" spans="1:14" ht="24" customHeight="1" x14ac:dyDescent="0.15">
      <c r="A33" s="233"/>
      <c r="B33" s="234"/>
      <c r="C33" s="240"/>
      <c r="D33" s="241"/>
      <c r="E33" s="241"/>
      <c r="F33" s="241"/>
      <c r="G33" s="241"/>
      <c r="H33" s="241"/>
      <c r="I33" s="241"/>
      <c r="J33" s="241"/>
      <c r="K33" s="241"/>
      <c r="L33" s="241"/>
      <c r="M33" s="241"/>
      <c r="N33" s="242"/>
    </row>
    <row r="34" spans="1:14" ht="24" customHeight="1" x14ac:dyDescent="0.15">
      <c r="A34" s="233"/>
      <c r="B34" s="234"/>
      <c r="C34" s="240"/>
      <c r="D34" s="241"/>
      <c r="E34" s="241"/>
      <c r="F34" s="241"/>
      <c r="G34" s="241"/>
      <c r="H34" s="241"/>
      <c r="I34" s="241"/>
      <c r="J34" s="241"/>
      <c r="K34" s="241"/>
      <c r="L34" s="241"/>
      <c r="M34" s="241"/>
      <c r="N34" s="242"/>
    </row>
    <row r="35" spans="1:14" ht="24" customHeight="1" x14ac:dyDescent="0.15">
      <c r="A35" s="235"/>
      <c r="B35" s="236"/>
      <c r="C35" s="243"/>
      <c r="D35" s="244"/>
      <c r="E35" s="244"/>
      <c r="F35" s="244"/>
      <c r="G35" s="244"/>
      <c r="H35" s="244"/>
      <c r="I35" s="244"/>
      <c r="J35" s="244"/>
      <c r="K35" s="244"/>
      <c r="L35" s="244"/>
      <c r="M35" s="244"/>
      <c r="N35" s="245"/>
    </row>
    <row r="36" spans="1:14" x14ac:dyDescent="0.15">
      <c r="A36" s="246"/>
      <c r="B36" s="246"/>
      <c r="C36" s="246"/>
      <c r="D36" s="246"/>
      <c r="E36" s="246"/>
      <c r="F36" s="246"/>
      <c r="G36" s="246"/>
      <c r="H36" s="246"/>
      <c r="I36" s="246"/>
      <c r="J36" s="246"/>
      <c r="K36" s="246"/>
      <c r="L36" s="246"/>
      <c r="M36" s="246"/>
      <c r="N36" s="246"/>
    </row>
    <row r="37" spans="1:14" x14ac:dyDescent="0.15">
      <c r="A37" s="246"/>
      <c r="B37" s="246"/>
      <c r="C37" s="246"/>
      <c r="D37" s="246"/>
      <c r="E37" s="246"/>
      <c r="F37" s="246"/>
      <c r="G37" s="246"/>
      <c r="H37" s="246"/>
      <c r="I37" s="246"/>
      <c r="J37" s="246"/>
      <c r="K37" s="246"/>
      <c r="L37" s="246"/>
      <c r="M37" s="246"/>
      <c r="N37" s="246"/>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6"/>
  <sheetViews>
    <sheetView workbookViewId="0">
      <pane xSplit="5" ySplit="2" topLeftCell="F3" activePane="bottomRight" state="frozen"/>
      <selection pane="topRight" activeCell="F1" sqref="F1"/>
      <selection pane="bottomLeft" activeCell="A3" sqref="A3"/>
      <selection pane="bottomRight" activeCell="A3" sqref="A3"/>
    </sheetView>
  </sheetViews>
  <sheetFormatPr defaultRowHeight="13.5" x14ac:dyDescent="0.15"/>
  <cols>
    <col min="1" max="1" width="11.625" style="10" bestFit="1" customWidth="1"/>
    <col min="2" max="2" width="9" style="11"/>
    <col min="10" max="10" width="8.125" customWidth="1"/>
    <col min="14" max="14" width="9" customWidth="1"/>
    <col min="15" max="16" width="16.5" customWidth="1"/>
    <col min="17" max="17" width="15.25" customWidth="1"/>
    <col min="18" max="23" width="10.5" customWidth="1"/>
    <col min="28" max="28" width="12.375" customWidth="1"/>
    <col min="29" max="34" width="13.625" customWidth="1"/>
  </cols>
  <sheetData>
    <row r="1" spans="1:44" ht="21.75" customHeight="1" x14ac:dyDescent="0.15">
      <c r="A1" s="300" t="s">
        <v>11</v>
      </c>
      <c r="B1" s="302" t="s">
        <v>32</v>
      </c>
      <c r="C1" s="298" t="s">
        <v>35</v>
      </c>
      <c r="D1" s="298" t="s">
        <v>15</v>
      </c>
      <c r="E1" s="298" t="s">
        <v>34</v>
      </c>
      <c r="F1" s="298" t="s">
        <v>36</v>
      </c>
      <c r="G1" s="298" t="s">
        <v>64</v>
      </c>
      <c r="H1" s="298" t="s">
        <v>37</v>
      </c>
      <c r="I1" s="298" t="s">
        <v>12</v>
      </c>
      <c r="J1" s="298" t="s">
        <v>31</v>
      </c>
      <c r="K1" s="298" t="s">
        <v>33</v>
      </c>
      <c r="L1" s="298" t="s">
        <v>8</v>
      </c>
      <c r="M1" s="298" t="s">
        <v>38</v>
      </c>
      <c r="N1" s="298" t="s">
        <v>18</v>
      </c>
      <c r="O1" s="298" t="s">
        <v>39</v>
      </c>
      <c r="P1" s="298" t="s">
        <v>40</v>
      </c>
      <c r="Q1" s="298" t="s">
        <v>41</v>
      </c>
      <c r="R1" s="309" t="s">
        <v>58</v>
      </c>
      <c r="S1" s="310"/>
      <c r="T1" s="310"/>
      <c r="U1" s="310"/>
      <c r="V1" s="310"/>
      <c r="W1" s="311"/>
      <c r="X1" s="308" t="s">
        <v>23</v>
      </c>
      <c r="Y1" s="307" t="s">
        <v>48</v>
      </c>
      <c r="Z1" s="307" t="s">
        <v>49</v>
      </c>
      <c r="AA1" s="307" t="s">
        <v>50</v>
      </c>
      <c r="AB1" s="307" t="s">
        <v>51</v>
      </c>
      <c r="AC1" s="305"/>
      <c r="AD1" s="305"/>
      <c r="AE1" s="306"/>
      <c r="AF1" s="306"/>
      <c r="AG1" s="304"/>
      <c r="AH1" s="304"/>
    </row>
    <row r="2" spans="1:44" s="23" customFormat="1" ht="21.75" thickBot="1" x14ac:dyDescent="0.2">
      <c r="A2" s="301"/>
      <c r="B2" s="303"/>
      <c r="C2" s="299"/>
      <c r="D2" s="299"/>
      <c r="E2" s="299"/>
      <c r="F2" s="299"/>
      <c r="G2" s="299"/>
      <c r="H2" s="299"/>
      <c r="I2" s="299"/>
      <c r="J2" s="299"/>
      <c r="K2" s="299"/>
      <c r="L2" s="299"/>
      <c r="M2" s="299"/>
      <c r="N2" s="299"/>
      <c r="O2" s="299"/>
      <c r="P2" s="299"/>
      <c r="Q2" s="299"/>
      <c r="R2" s="18" t="s">
        <v>59</v>
      </c>
      <c r="S2" s="19" t="s">
        <v>61</v>
      </c>
      <c r="T2" s="19" t="s">
        <v>63</v>
      </c>
      <c r="U2" s="19" t="s">
        <v>59</v>
      </c>
      <c r="V2" s="19" t="s">
        <v>61</v>
      </c>
      <c r="W2" s="20" t="s">
        <v>63</v>
      </c>
      <c r="X2" s="308"/>
      <c r="Y2" s="307"/>
      <c r="Z2" s="307"/>
      <c r="AA2" s="307"/>
      <c r="AB2" s="307"/>
      <c r="AC2" s="23" t="s">
        <v>42</v>
      </c>
      <c r="AD2" s="23" t="s">
        <v>43</v>
      </c>
      <c r="AE2" s="23" t="s">
        <v>44</v>
      </c>
      <c r="AF2" s="23" t="s">
        <v>45</v>
      </c>
      <c r="AG2" s="23" t="s">
        <v>46</v>
      </c>
      <c r="AH2" s="23" t="s">
        <v>47</v>
      </c>
      <c r="AI2" s="24" t="s">
        <v>70</v>
      </c>
      <c r="AJ2" s="24" t="s">
        <v>71</v>
      </c>
      <c r="AK2" s="24" t="s">
        <v>72</v>
      </c>
      <c r="AL2" s="24" t="s">
        <v>73</v>
      </c>
      <c r="AM2" s="24" t="s">
        <v>74</v>
      </c>
      <c r="AN2" s="25" t="s">
        <v>75</v>
      </c>
      <c r="AO2" s="25" t="s">
        <v>78</v>
      </c>
      <c r="AP2" s="24" t="s">
        <v>76</v>
      </c>
      <c r="AQ2" s="24" t="s">
        <v>90</v>
      </c>
      <c r="AR2" s="51" t="s">
        <v>91</v>
      </c>
    </row>
    <row r="3" spans="1:44" x14ac:dyDescent="0.1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str">
        <f>申込書!$R16</f>
        <v/>
      </c>
      <c r="P3" s="11" t="str">
        <f>申込書!$R17</f>
        <v/>
      </c>
      <c r="Q3" s="11" t="str">
        <f>申込書!$R18</f>
        <v/>
      </c>
      <c r="R3" s="11" t="str">
        <f>IF(申込書!H27="","",申込書!H27)</f>
        <v/>
      </c>
      <c r="S3" s="11" t="str">
        <f>IF(申込書!H28="","",申込書!H28)</f>
        <v/>
      </c>
      <c r="T3" s="11" t="str">
        <f>IF(申込書!H29="","",申込書!H29)</f>
        <v/>
      </c>
      <c r="U3" s="11" t="str">
        <f>IF(申込書!J27="","",申込書!J27)</f>
        <v/>
      </c>
      <c r="V3" s="11" t="str">
        <f>IF(申込書!J28="","",申込書!J28)</f>
        <v/>
      </c>
      <c r="W3" s="11" t="str">
        <f>IF(申込書!J29="","",申込書!J29)</f>
        <v/>
      </c>
      <c r="X3" s="11">
        <f>案件情報シート1!C13</f>
        <v>0</v>
      </c>
      <c r="Y3" s="11" t="str">
        <f>IF(案件情報シート1!C18="","",案件情報シート1!C18)</f>
        <v/>
      </c>
      <c r="Z3" s="11" t="str">
        <f>IF(案件情報シート1!C19="","",案件情報シート1!C19)</f>
        <v/>
      </c>
      <c r="AA3" s="11" t="str">
        <f>IF(案件情報シート1!C20="","",案件情報シート1!C20)</f>
        <v/>
      </c>
      <c r="AB3" s="11" t="str">
        <f>IF(案件情報シート1!F21="","",案件情報シート1!F21)</f>
        <v/>
      </c>
      <c r="AC3" s="11">
        <f>案件情報シート1!C22</f>
        <v>0</v>
      </c>
      <c r="AD3" s="11">
        <f>案件情報シート1!C24</f>
        <v>0</v>
      </c>
      <c r="AE3" s="11" t="str">
        <f>案件情報シート2!C22</f>
        <v/>
      </c>
      <c r="AF3" s="11" t="str">
        <f>案件情報シート2!C24</f>
        <v/>
      </c>
      <c r="AG3" s="11" t="str">
        <f>案件情報シート3!C22</f>
        <v/>
      </c>
      <c r="AH3" s="11" t="str">
        <f>案件情報シート3!C24</f>
        <v/>
      </c>
      <c r="AI3" t="str">
        <f>IF(申込書!$R32=TRUE,"〇","")</f>
        <v/>
      </c>
      <c r="AJ3" t="str">
        <f>IF(申込書!$R33=TRUE,"〇","")</f>
        <v/>
      </c>
      <c r="AK3" t="str">
        <f>IF(申込書!$R34=TRUE,"〇","")</f>
        <v/>
      </c>
      <c r="AL3" t="str">
        <f>IF(申込書!$R35=TRUE,"〇","")</f>
        <v/>
      </c>
      <c r="AM3" t="str">
        <f>IF(申込書!$R36=TRUE,"〇","")</f>
        <v/>
      </c>
      <c r="AN3" t="str">
        <f>IF(申込書!$R37=TRUE,"〇","")</f>
        <v/>
      </c>
      <c r="AO3">
        <f>申込書!I35</f>
        <v>0</v>
      </c>
      <c r="AP3" t="str">
        <f>IF(申込書!$R38=TRUE,"〇","")</f>
        <v/>
      </c>
      <c r="AQ3">
        <f>申込書!E36</f>
        <v>0</v>
      </c>
      <c r="AR3" t="str">
        <f>IF(申込書!$R43=TRUE,"〇","")</f>
        <v/>
      </c>
    </row>
    <row r="6" spans="1:44" x14ac:dyDescent="0.15">
      <c r="F6" s="288">
        <f>申込書!H22</f>
        <v>44945</v>
      </c>
      <c r="G6" s="289"/>
      <c r="H6" s="289"/>
      <c r="I6" s="290">
        <f>申込書!I22</f>
        <v>44946</v>
      </c>
      <c r="J6" s="291"/>
      <c r="K6" s="291"/>
      <c r="L6" s="292">
        <f>申込書!J22</f>
        <v>44949</v>
      </c>
      <c r="M6" s="293"/>
      <c r="N6" s="293"/>
      <c r="O6" s="294">
        <f>申込書!K22</f>
        <v>44951</v>
      </c>
      <c r="P6" s="295"/>
      <c r="Q6" s="295"/>
      <c r="R6" s="296">
        <f>申込書!L22</f>
        <v>44952</v>
      </c>
      <c r="S6" s="297"/>
      <c r="T6" s="297"/>
      <c r="U6" s="282">
        <f>申込書!M22</f>
        <v>44953</v>
      </c>
      <c r="V6" s="283"/>
      <c r="W6" s="283"/>
      <c r="X6" s="284">
        <f>申込書!N22</f>
        <v>44956</v>
      </c>
      <c r="Y6" s="285"/>
      <c r="Z6" s="285"/>
      <c r="AA6" s="286">
        <f>申込書!O22</f>
        <v>44957</v>
      </c>
      <c r="AB6" s="287"/>
      <c r="AC6" s="287"/>
    </row>
    <row r="7" spans="1:44" x14ac:dyDescent="0.15">
      <c r="F7" s="88">
        <f>申込書!H23</f>
        <v>0</v>
      </c>
      <c r="G7" s="88">
        <f>申込書!H24</f>
        <v>0</v>
      </c>
      <c r="H7" s="88">
        <f>申込書!H25</f>
        <v>0</v>
      </c>
      <c r="I7" s="88">
        <f>申込書!I23</f>
        <v>0</v>
      </c>
      <c r="J7" s="88">
        <f>申込書!I24</f>
        <v>0</v>
      </c>
      <c r="K7" s="88">
        <f>申込書!I25</f>
        <v>0</v>
      </c>
      <c r="L7" s="88">
        <f>申込書!J23</f>
        <v>0</v>
      </c>
      <c r="M7" s="88">
        <f>申込書!J24</f>
        <v>0</v>
      </c>
      <c r="N7" s="88">
        <f>申込書!J25</f>
        <v>0</v>
      </c>
      <c r="O7" s="88">
        <f>申込書!K23</f>
        <v>0</v>
      </c>
      <c r="P7" s="88">
        <f>申込書!K24</f>
        <v>0</v>
      </c>
      <c r="Q7" s="88">
        <f>申込書!K25</f>
        <v>0</v>
      </c>
      <c r="R7" s="88">
        <f>申込書!L23</f>
        <v>0</v>
      </c>
      <c r="S7" s="88">
        <f>申込書!L24</f>
        <v>0</v>
      </c>
      <c r="T7" s="88">
        <f>申込書!L25</f>
        <v>0</v>
      </c>
      <c r="U7" s="88">
        <f>申込書!M23</f>
        <v>0</v>
      </c>
      <c r="V7" s="88">
        <f>申込書!M24</f>
        <v>0</v>
      </c>
      <c r="W7" s="88">
        <f>申込書!M25</f>
        <v>0</v>
      </c>
      <c r="X7" s="88">
        <f>申込書!N23</f>
        <v>0</v>
      </c>
      <c r="Y7" s="88">
        <f>申込書!N24</f>
        <v>0</v>
      </c>
      <c r="Z7" s="88">
        <f>申込書!N25</f>
        <v>0</v>
      </c>
      <c r="AA7" s="88">
        <f>申込書!O23</f>
        <v>0</v>
      </c>
      <c r="AB7" s="88">
        <f>申込書!O24</f>
        <v>0</v>
      </c>
      <c r="AC7" s="88">
        <f>申込書!O25</f>
        <v>0</v>
      </c>
    </row>
    <row r="8" spans="1:44" x14ac:dyDescent="0.15">
      <c r="Q8" s="89"/>
      <c r="U8" s="89"/>
      <c r="V8" s="89"/>
      <c r="W8" s="89"/>
      <c r="X8" s="89"/>
      <c r="Y8" s="89"/>
    </row>
    <row r="9" spans="1:44" x14ac:dyDescent="0.15">
      <c r="Q9" s="89"/>
    </row>
    <row r="10" spans="1:44" x14ac:dyDescent="0.15">
      <c r="Q10" s="89"/>
    </row>
    <row r="11" spans="1:44" x14ac:dyDescent="0.15">
      <c r="Q11" s="89"/>
    </row>
    <row r="12" spans="1:44" x14ac:dyDescent="0.15">
      <c r="Q12" s="89"/>
    </row>
    <row r="13" spans="1:44" x14ac:dyDescent="0.15">
      <c r="Q13" s="89"/>
    </row>
    <row r="14" spans="1:44" x14ac:dyDescent="0.15">
      <c r="Q14" s="89"/>
    </row>
    <row r="15" spans="1:44" x14ac:dyDescent="0.15">
      <c r="Q15" s="89"/>
    </row>
    <row r="16" spans="1:44" x14ac:dyDescent="0.15">
      <c r="Q16" s="89"/>
    </row>
  </sheetData>
  <mergeCells count="34">
    <mergeCell ref="AG1:AH1"/>
    <mergeCell ref="P1:P2"/>
    <mergeCell ref="Q1:Q2"/>
    <mergeCell ref="AC1:AD1"/>
    <mergeCell ref="AE1:AF1"/>
    <mergeCell ref="AB1:AB2"/>
    <mergeCell ref="AA1:AA2"/>
    <mergeCell ref="Z1:Z2"/>
    <mergeCell ref="Y1:Y2"/>
    <mergeCell ref="X1:X2"/>
    <mergeCell ref="R1:W1"/>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 ref="U6:W6"/>
    <mergeCell ref="X6:Z6"/>
    <mergeCell ref="AA6:AC6"/>
    <mergeCell ref="F6:H6"/>
    <mergeCell ref="I6:K6"/>
    <mergeCell ref="L6:N6"/>
    <mergeCell ref="O6:Q6"/>
    <mergeCell ref="R6:T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案件情報シート1</vt:lpstr>
      <vt:lpstr>案件情報シート2</vt:lpstr>
      <vt:lpstr>案件情報シート3</vt:lpstr>
      <vt:lpstr>案件情報シート4</vt:lpstr>
      <vt:lpstr>案件情報シート5</vt:lpstr>
      <vt:lpstr>案件情報シート6</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案件情報シート6!Print_Area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2022-12-13T01:04:35Z</dcterms:modified>
</cp:coreProperties>
</file>