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245" windowHeight="7470" tabRatio="846"/>
  </bookViews>
  <sheets>
    <sheet name="申込書" sheetId="1" r:id="rId1"/>
    <sheet name="案件情報シート1" sheetId="2" r:id="rId2"/>
    <sheet name="案件情報シート2" sheetId="4" r:id="rId3"/>
    <sheet name="案件情報シート3" sheetId="5" r:id="rId4"/>
    <sheet name="※入力不要（大商使用欄）" sheetId="3" r:id="rId5"/>
  </sheets>
  <definedNames>
    <definedName name="_xlnm.Print_Area" localSheetId="1">案件情報シート1!$A$1:$N$35</definedName>
    <definedName name="_xlnm.Print_Area" localSheetId="2">案件情報シート2!$A$1:$N$35</definedName>
    <definedName name="_xlnm.Print_Area" localSheetId="3">案件情報シート3!$A$1:$N$35</definedName>
    <definedName name="_xlnm.Print_Area" localSheetId="0">申込書!$A$1:$O$51</definedName>
  </definedNames>
  <calcPr calcId="162913"/>
</workbook>
</file>

<file path=xl/calcChain.xml><?xml version="1.0" encoding="utf-8"?>
<calcChain xmlns="http://schemas.openxmlformats.org/spreadsheetml/2006/main">
  <c r="A3" i="3" l="1"/>
  <c r="AQ3" i="3" l="1"/>
  <c r="AP3" i="3"/>
  <c r="AN3" i="3"/>
  <c r="AM3" i="3"/>
  <c r="AL3" i="3"/>
  <c r="AK3" i="3"/>
  <c r="AJ3" i="3"/>
  <c r="AI3" i="3"/>
  <c r="AB3" i="3"/>
  <c r="AA3" i="3"/>
  <c r="Z3" i="3"/>
  <c r="Y3" i="3"/>
  <c r="W3" i="3"/>
  <c r="V3" i="3"/>
  <c r="U3" i="3"/>
  <c r="T3" i="3"/>
  <c r="S3" i="3"/>
  <c r="R3" i="3"/>
  <c r="AO3" i="3" l="1"/>
  <c r="F21" i="5"/>
  <c r="E21" i="5"/>
  <c r="F21" i="4"/>
  <c r="E21" i="4"/>
  <c r="C12" i="2"/>
  <c r="J12" i="2"/>
  <c r="G11" i="2"/>
  <c r="D11" i="2"/>
  <c r="C10" i="2"/>
  <c r="C9" i="2"/>
  <c r="G18" i="1" l="1"/>
  <c r="G19" i="1"/>
  <c r="G16" i="1"/>
  <c r="G17" i="1"/>
  <c r="S16" i="1" l="1"/>
  <c r="S18" i="1"/>
  <c r="S17" i="1"/>
  <c r="S19" i="1"/>
  <c r="G3" i="3"/>
  <c r="P3" i="3" l="1"/>
  <c r="F7" i="4"/>
  <c r="C22" i="4" s="1"/>
  <c r="F7" i="5"/>
  <c r="C22" i="5" s="1"/>
  <c r="Q3" i="3"/>
  <c r="F7" i="2"/>
  <c r="O3" i="3"/>
  <c r="C10" i="5" l="1"/>
  <c r="C13" i="5"/>
  <c r="C9" i="5"/>
  <c r="G11" i="5"/>
  <c r="D11" i="5"/>
  <c r="C24" i="5"/>
  <c r="C12" i="5"/>
  <c r="J12" i="5"/>
  <c r="G11" i="4"/>
  <c r="D11" i="4"/>
  <c r="C10" i="4"/>
  <c r="C12" i="4"/>
  <c r="C13" i="4"/>
  <c r="J12" i="4"/>
  <c r="C9" i="4"/>
  <c r="C24" i="4"/>
  <c r="J1" i="5" l="1"/>
  <c r="J1" i="4"/>
  <c r="J1" i="2"/>
  <c r="AD3" i="3" l="1"/>
  <c r="AF3" i="3"/>
  <c r="AH3" i="3"/>
  <c r="C21" i="5"/>
  <c r="C20" i="5"/>
  <c r="C19" i="5"/>
  <c r="C18" i="5"/>
  <c r="C21" i="4"/>
  <c r="C20" i="4"/>
  <c r="C19" i="4"/>
  <c r="C18" i="4"/>
  <c r="AC3" i="3" l="1"/>
  <c r="X3" i="3"/>
  <c r="N3" i="3"/>
  <c r="M3" i="3"/>
  <c r="H3" i="3"/>
  <c r="F3" i="3"/>
  <c r="E3" i="3"/>
  <c r="D3" i="3"/>
  <c r="C3" i="3"/>
  <c r="L3" i="3"/>
  <c r="K3" i="3"/>
  <c r="J3" i="3"/>
  <c r="I3" i="3"/>
  <c r="B3" i="3"/>
  <c r="AG3" i="3" l="1"/>
  <c r="AE3" i="3"/>
</calcChain>
</file>

<file path=xl/comments1.xml><?xml version="1.0" encoding="utf-8"?>
<comments xmlns="http://schemas.openxmlformats.org/spreadsheetml/2006/main">
  <authors>
    <author>作成者</author>
  </authors>
  <commentList>
    <comment ref="C13" authorId="0" shapeId="0">
      <text>
        <r>
          <rPr>
            <b/>
            <sz val="11"/>
            <color indexed="81"/>
            <rFont val="MS P ゴシック"/>
            <family val="3"/>
            <charset val="128"/>
          </rPr>
          <t>改行したいときは、『alt』+『enter』</t>
        </r>
      </text>
    </comment>
    <comment ref="C22" authorId="0" shapeId="0">
      <text>
        <r>
          <rPr>
            <b/>
            <sz val="9"/>
            <color indexed="81"/>
            <rFont val="MS P ゴシック"/>
            <family val="3"/>
            <charset val="128"/>
          </rPr>
          <t>改行したいときは、『alt』+『enter』</t>
        </r>
      </text>
    </comment>
    <comment ref="C24" authorId="0" shapeId="0">
      <text>
        <r>
          <rPr>
            <b/>
            <sz val="9"/>
            <color indexed="81"/>
            <rFont val="MS P ゴシック"/>
            <family val="3"/>
            <charset val="128"/>
          </rPr>
          <t>改行したいときは、『alt』+『enter』</t>
        </r>
      </text>
    </comment>
  </commentList>
</comments>
</file>

<file path=xl/comments2.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3.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sharedStrings.xml><?xml version="1.0" encoding="utf-8"?>
<sst xmlns="http://schemas.openxmlformats.org/spreadsheetml/2006/main" count="169" uniqueCount="107">
  <si>
    <t>所在地</t>
  </si>
  <si>
    <t>資本金</t>
  </si>
  <si>
    <t>会社URL</t>
  </si>
  <si>
    <t>部署名</t>
  </si>
  <si>
    <t>当日参加代表者</t>
  </si>
  <si>
    <t>＜注意事項＞</t>
  </si>
  <si>
    <t>＜申込先＞</t>
    <rPh sb="1" eb="3">
      <t>モウシコミ</t>
    </rPh>
    <rPh sb="3" eb="4">
      <t>サキ</t>
    </rPh>
    <phoneticPr fontId="2"/>
  </si>
  <si>
    <t>　※２MBまでの容量にて送信をお願い致します。サイズの大きいメールは受信できない場合がございます。</t>
    <rPh sb="8" eb="10">
      <t>ヨウリョウ</t>
    </rPh>
    <rPh sb="12" eb="14">
      <t>ソウシン</t>
    </rPh>
    <rPh sb="16" eb="17">
      <t>ネガ</t>
    </rPh>
    <rPh sb="18" eb="19">
      <t>イタ</t>
    </rPh>
    <rPh sb="27" eb="28">
      <t>オオ</t>
    </rPh>
    <rPh sb="34" eb="36">
      <t>ジュシン</t>
    </rPh>
    <rPh sb="40" eb="42">
      <t>バアイ</t>
    </rPh>
    <phoneticPr fontId="2"/>
  </si>
  <si>
    <t>従業員数</t>
    <rPh sb="0" eb="3">
      <t>ジュウギョウイン</t>
    </rPh>
    <rPh sb="3" eb="4">
      <t>スウ</t>
    </rPh>
    <phoneticPr fontId="2"/>
  </si>
  <si>
    <r>
      <t>To:</t>
    </r>
    <r>
      <rPr>
        <sz val="11"/>
        <rFont val="ＭＳ Ｐゴシック"/>
        <family val="3"/>
        <charset val="128"/>
        <scheme val="minor"/>
      </rPr>
      <t>　大阪商工会議所ライフサイエンス振興担当</t>
    </r>
    <phoneticPr fontId="2"/>
  </si>
  <si>
    <t>Email: bio@osaka.cci.or.jp</t>
    <phoneticPr fontId="2"/>
  </si>
  <si>
    <t>申込日</t>
    <rPh sb="0" eb="2">
      <t>モウシコミ</t>
    </rPh>
    <rPh sb="2" eb="3">
      <t>ヒ</t>
    </rPh>
    <phoneticPr fontId="2"/>
  </si>
  <si>
    <t>都道府県</t>
    <rPh sb="0" eb="4">
      <t>トドウフケン</t>
    </rPh>
    <phoneticPr fontId="2"/>
  </si>
  <si>
    <t>万円</t>
    <rPh sb="0" eb="2">
      <t>マンエン</t>
    </rPh>
    <phoneticPr fontId="2"/>
  </si>
  <si>
    <t>従業員数</t>
    <rPh sb="0" eb="3">
      <t>ジュウギョウイン</t>
    </rPh>
    <rPh sb="3" eb="4">
      <t>スウ</t>
    </rPh>
    <phoneticPr fontId="2"/>
  </si>
  <si>
    <t>役職名</t>
    <rPh sb="0" eb="3">
      <t>ヤクショクメイ</t>
    </rPh>
    <phoneticPr fontId="2"/>
  </si>
  <si>
    <t>Email</t>
    <phoneticPr fontId="2"/>
  </si>
  <si>
    <t>TEL</t>
    <phoneticPr fontId="2"/>
  </si>
  <si>
    <t>当日連絡先</t>
    <rPh sb="0" eb="2">
      <t>トウジツ</t>
    </rPh>
    <rPh sb="2" eb="5">
      <t>レンラクサキ</t>
    </rPh>
    <phoneticPr fontId="2"/>
  </si>
  <si>
    <t>人</t>
    <rPh sb="0" eb="1">
      <t>ニン</t>
    </rPh>
    <phoneticPr fontId="2"/>
  </si>
  <si>
    <t>連絡担当者氏名</t>
    <phoneticPr fontId="2"/>
  </si>
  <si>
    <t>10:00-12:00</t>
    <phoneticPr fontId="2"/>
  </si>
  <si>
    <t>会社名</t>
    <phoneticPr fontId="2"/>
  </si>
  <si>
    <t>企業概要</t>
    <rPh sb="0" eb="2">
      <t>キギョウ</t>
    </rPh>
    <rPh sb="2" eb="4">
      <t>ガイヨウ</t>
    </rPh>
    <phoneticPr fontId="2"/>
  </si>
  <si>
    <t>売込案件タイトル</t>
    <rPh sb="0" eb="2">
      <t>ウリコミ</t>
    </rPh>
    <rPh sb="2" eb="4">
      <t>アンケン</t>
    </rPh>
    <phoneticPr fontId="2"/>
  </si>
  <si>
    <t>売込案件概要</t>
    <rPh sb="0" eb="2">
      <t>ウリコミ</t>
    </rPh>
    <rPh sb="2" eb="4">
      <t>アンケン</t>
    </rPh>
    <rPh sb="4" eb="6">
      <t>ガイヨウ</t>
    </rPh>
    <phoneticPr fontId="2"/>
  </si>
  <si>
    <t>医療機器製造業</t>
    <rPh sb="0" eb="2">
      <t>イリョウ</t>
    </rPh>
    <rPh sb="2" eb="4">
      <t>キキ</t>
    </rPh>
    <rPh sb="4" eb="7">
      <t>セイゾウギョウ</t>
    </rPh>
    <phoneticPr fontId="2"/>
  </si>
  <si>
    <t>医療機器製造販売業</t>
    <rPh sb="0" eb="2">
      <t>イリョウ</t>
    </rPh>
    <rPh sb="2" eb="4">
      <t>キキ</t>
    </rPh>
    <rPh sb="4" eb="6">
      <t>セイゾウ</t>
    </rPh>
    <rPh sb="6" eb="9">
      <t>ハンバイギョウ</t>
    </rPh>
    <phoneticPr fontId="2"/>
  </si>
  <si>
    <t>医療機器販売業</t>
    <rPh sb="0" eb="2">
      <t>イリョウ</t>
    </rPh>
    <rPh sb="2" eb="4">
      <t>キキ</t>
    </rPh>
    <rPh sb="4" eb="7">
      <t>ハンバイギョウ</t>
    </rPh>
    <phoneticPr fontId="2"/>
  </si>
  <si>
    <t>医療機器に係る
業許可･認可等</t>
    <rPh sb="0" eb="2">
      <t>イリョウ</t>
    </rPh>
    <rPh sb="2" eb="4">
      <t>キキ</t>
    </rPh>
    <rPh sb="5" eb="6">
      <t>カカ</t>
    </rPh>
    <rPh sb="8" eb="9">
      <t>ギョウ</t>
    </rPh>
    <rPh sb="9" eb="11">
      <t>キョカ</t>
    </rPh>
    <rPh sb="12" eb="14">
      <t>ニンカ</t>
    </rPh>
    <rPh sb="14" eb="15">
      <t>トウ</t>
    </rPh>
    <phoneticPr fontId="2"/>
  </si>
  <si>
    <t>＜案件情報シートの書き方＞</t>
    <rPh sb="1" eb="3">
      <t>アンケン</t>
    </rPh>
    <rPh sb="3" eb="5">
      <t>ジョウホウ</t>
    </rPh>
    <rPh sb="9" eb="10">
      <t>カ</t>
    </rPh>
    <rPh sb="11" eb="12">
      <t>カタ</t>
    </rPh>
    <phoneticPr fontId="2"/>
  </si>
  <si>
    <t>住所</t>
    <rPh sb="0" eb="2">
      <t>ジュウショ</t>
    </rPh>
    <phoneticPr fontId="2"/>
  </si>
  <si>
    <t>会社名</t>
    <rPh sb="0" eb="3">
      <t>カイシャメイ</t>
    </rPh>
    <phoneticPr fontId="2"/>
  </si>
  <si>
    <t>資本金</t>
    <rPh sb="0" eb="3">
      <t>シホンキン</t>
    </rPh>
    <phoneticPr fontId="2"/>
  </si>
  <si>
    <t>連絡担当者氏名</t>
    <rPh sb="0" eb="2">
      <t>レンラク</t>
    </rPh>
    <rPh sb="2" eb="5">
      <t>タントウシャ</t>
    </rPh>
    <rPh sb="5" eb="7">
      <t>シメイ</t>
    </rPh>
    <phoneticPr fontId="2"/>
  </si>
  <si>
    <t>部署名</t>
    <rPh sb="0" eb="2">
      <t>ブショ</t>
    </rPh>
    <rPh sb="2" eb="3">
      <t>メイ</t>
    </rPh>
    <phoneticPr fontId="2"/>
  </si>
  <si>
    <t>Email</t>
    <phoneticPr fontId="2"/>
  </si>
  <si>
    <t>TEL</t>
    <phoneticPr fontId="2"/>
  </si>
  <si>
    <t>当日参加代表者</t>
    <rPh sb="0" eb="2">
      <t>トウジツ</t>
    </rPh>
    <rPh sb="2" eb="4">
      <t>サンカ</t>
    </rPh>
    <rPh sb="4" eb="7">
      <t>ダイヒョウシャ</t>
    </rPh>
    <phoneticPr fontId="2"/>
  </si>
  <si>
    <t>面談希望①</t>
    <rPh sb="0" eb="2">
      <t>メンダン</t>
    </rPh>
    <rPh sb="2" eb="4">
      <t>キボウ</t>
    </rPh>
    <phoneticPr fontId="2"/>
  </si>
  <si>
    <t>面談希望②</t>
    <rPh sb="0" eb="2">
      <t>メンダン</t>
    </rPh>
    <rPh sb="2" eb="4">
      <t>キボウ</t>
    </rPh>
    <phoneticPr fontId="2"/>
  </si>
  <si>
    <t>面談希望③</t>
    <rPh sb="0" eb="2">
      <t>メンダン</t>
    </rPh>
    <rPh sb="2" eb="4">
      <t>キボウ</t>
    </rPh>
    <phoneticPr fontId="2"/>
  </si>
  <si>
    <t>案件タイトル①</t>
    <rPh sb="0" eb="2">
      <t>アンケン</t>
    </rPh>
    <phoneticPr fontId="2"/>
  </si>
  <si>
    <t>案件概要①</t>
    <rPh sb="0" eb="2">
      <t>アンケン</t>
    </rPh>
    <rPh sb="2" eb="4">
      <t>ガイヨウ</t>
    </rPh>
    <phoneticPr fontId="2"/>
  </si>
  <si>
    <t>案件タイトル②</t>
    <rPh sb="0" eb="2">
      <t>アンケン</t>
    </rPh>
    <phoneticPr fontId="2"/>
  </si>
  <si>
    <t>案件概要②</t>
    <rPh sb="0" eb="2">
      <t>アンケン</t>
    </rPh>
    <rPh sb="2" eb="4">
      <t>ガイヨウ</t>
    </rPh>
    <phoneticPr fontId="2"/>
  </si>
  <si>
    <t>案件タイトル③</t>
    <rPh sb="0" eb="2">
      <t>アンケン</t>
    </rPh>
    <phoneticPr fontId="2"/>
  </si>
  <si>
    <t>案件概要③</t>
    <rPh sb="0" eb="2">
      <t>アンケン</t>
    </rPh>
    <rPh sb="2" eb="4">
      <t>ガイヨウ</t>
    </rPh>
    <phoneticPr fontId="2"/>
  </si>
  <si>
    <t>製造業</t>
    <rPh sb="0" eb="3">
      <t>セイゾウギョウ</t>
    </rPh>
    <phoneticPr fontId="2"/>
  </si>
  <si>
    <t>製造販売業</t>
    <rPh sb="0" eb="2">
      <t>セイゾウ</t>
    </rPh>
    <rPh sb="2" eb="5">
      <t>ハンバイギョウ</t>
    </rPh>
    <phoneticPr fontId="2"/>
  </si>
  <si>
    <t>販売業</t>
    <rPh sb="0" eb="3">
      <t>ハンバイギョウ</t>
    </rPh>
    <phoneticPr fontId="2"/>
  </si>
  <si>
    <t>その他</t>
    <rPh sb="2" eb="3">
      <t>タ</t>
    </rPh>
    <phoneticPr fontId="2"/>
  </si>
  <si>
    <t>　※案件情報シートは、事前に面談希望企業へお渡しいたします。</t>
    <rPh sb="2" eb="4">
      <t>アンケン</t>
    </rPh>
    <rPh sb="4" eb="6">
      <t>ジョウホウ</t>
    </rPh>
    <rPh sb="11" eb="13">
      <t>ジゼン</t>
    </rPh>
    <rPh sb="14" eb="16">
      <t>メンダン</t>
    </rPh>
    <rPh sb="16" eb="18">
      <t>キボウ</t>
    </rPh>
    <rPh sb="18" eb="20">
      <t>キギョウ</t>
    </rPh>
    <rPh sb="22" eb="23">
      <t>ワタ</t>
    </rPh>
    <phoneticPr fontId="2"/>
  </si>
  <si>
    <t>その他
連絡事項</t>
    <rPh sb="2" eb="3">
      <t>タ</t>
    </rPh>
    <rPh sb="4" eb="6">
      <t>レンラク</t>
    </rPh>
    <rPh sb="6" eb="8">
      <t>ジコウ</t>
    </rPh>
    <phoneticPr fontId="2"/>
  </si>
  <si>
    <t>[アンケート] 
本商談会を知ったきっかけ</t>
    <phoneticPr fontId="2"/>
  </si>
  <si>
    <t>　該当箇所に☑印をつけて下さい。（複数選択可）</t>
    <rPh sb="7" eb="8">
      <t>シルシ</t>
    </rPh>
    <rPh sb="12" eb="13">
      <t>クダ</t>
    </rPh>
    <phoneticPr fontId="2"/>
  </si>
  <si>
    <t>※以下のうち該当する項目に○印をつけて下さい。</t>
    <rPh sb="1" eb="3">
      <t>イカ</t>
    </rPh>
    <rPh sb="6" eb="8">
      <t>ガイトウ</t>
    </rPh>
    <rPh sb="10" eb="12">
      <t>コウモク</t>
    </rPh>
    <rPh sb="14" eb="15">
      <t>シルシ</t>
    </rPh>
    <rPh sb="19" eb="20">
      <t>クダ</t>
    </rPh>
    <phoneticPr fontId="2"/>
  </si>
  <si>
    <t>面談希望買い手企業：</t>
    <rPh sb="0" eb="2">
      <t>メンダン</t>
    </rPh>
    <rPh sb="2" eb="4">
      <t>キボウ</t>
    </rPh>
    <rPh sb="4" eb="5">
      <t>カ</t>
    </rPh>
    <rPh sb="6" eb="7">
      <t>テ</t>
    </rPh>
    <rPh sb="7" eb="9">
      <t>キギョウ</t>
    </rPh>
    <phoneticPr fontId="2"/>
  </si>
  <si>
    <t>　【送信先：bio@osaka.cci.or.jp】</t>
    <rPh sb="2" eb="4">
      <t>ソウシン</t>
    </rPh>
    <rPh sb="4" eb="5">
      <t>サキ</t>
    </rPh>
    <phoneticPr fontId="2"/>
  </si>
  <si>
    <t>企業名</t>
    <phoneticPr fontId="2"/>
  </si>
  <si>
    <t>希望する企業に
プルダウンから〇をつける</t>
    <rPh sb="0" eb="2">
      <t>キボウ</t>
    </rPh>
    <rPh sb="4" eb="6">
      <t>キギョウ</t>
    </rPh>
    <phoneticPr fontId="2"/>
  </si>
  <si>
    <t>※以下のうち該当する項目にプルダウンから○印をつけて下さい。</t>
    <rPh sb="1" eb="3">
      <t>イカ</t>
    </rPh>
    <rPh sb="6" eb="8">
      <t>ガイトウ</t>
    </rPh>
    <rPh sb="10" eb="12">
      <t>コウモク</t>
    </rPh>
    <rPh sb="21" eb="22">
      <t>シルシ</t>
    </rPh>
    <rPh sb="26" eb="27">
      <t>クダ</t>
    </rPh>
    <phoneticPr fontId="2"/>
  </si>
  <si>
    <t>事前面談</t>
    <rPh sb="0" eb="2">
      <t>ジゼン</t>
    </rPh>
    <rPh sb="2" eb="4">
      <t>メンダン</t>
    </rPh>
    <phoneticPr fontId="2"/>
  </si>
  <si>
    <t>10:00-12:00</t>
    <phoneticPr fontId="2"/>
  </si>
  <si>
    <t>13:00-15:00</t>
    <phoneticPr fontId="2"/>
  </si>
  <si>
    <t>13:00-15:00</t>
    <phoneticPr fontId="2"/>
  </si>
  <si>
    <t>15:00-17:00</t>
    <phoneticPr fontId="2"/>
  </si>
  <si>
    <t>15:00-17:00</t>
    <phoneticPr fontId="2"/>
  </si>
  <si>
    <t>会社URL</t>
    <rPh sb="0" eb="2">
      <t>カイシャ</t>
    </rPh>
    <phoneticPr fontId="2"/>
  </si>
  <si>
    <t>）</t>
    <phoneticPr fontId="2"/>
  </si>
  <si>
    <t>その他（　　　　　　　　　　　　　　　　　　　　　　　　　　　　　　　　</t>
    <rPh sb="2" eb="3">
      <t>タ</t>
    </rPh>
    <phoneticPr fontId="2"/>
  </si>
  <si>
    <t>）</t>
    <phoneticPr fontId="2"/>
  </si>
  <si>
    <t>（　</t>
    <phoneticPr fontId="2"/>
  </si>
  <si>
    <t>（機関名：</t>
    <rPh sb="1" eb="3">
      <t>キカン</t>
    </rPh>
    <rPh sb="3" eb="4">
      <t>メイ</t>
    </rPh>
    <phoneticPr fontId="2"/>
  </si>
  <si>
    <t>大商からのメール</t>
    <rPh sb="0" eb="2">
      <t>ダイショウ</t>
    </rPh>
    <phoneticPr fontId="16"/>
  </si>
  <si>
    <t>近経局からのメール</t>
    <rPh sb="0" eb="2">
      <t>キンケイ</t>
    </rPh>
    <rPh sb="2" eb="3">
      <t>キョク</t>
    </rPh>
    <phoneticPr fontId="16"/>
  </si>
  <si>
    <t>大商ニュース</t>
    <rPh sb="0" eb="2">
      <t>ダイショウ</t>
    </rPh>
    <phoneticPr fontId="16"/>
  </si>
  <si>
    <t>次世代フォーラム内での案内</t>
    <rPh sb="0" eb="3">
      <t>ジセダイ</t>
    </rPh>
    <rPh sb="8" eb="9">
      <t>ナイ</t>
    </rPh>
    <rPh sb="11" eb="13">
      <t>アンナイ</t>
    </rPh>
    <phoneticPr fontId="16"/>
  </si>
  <si>
    <t>大商ホームページ</t>
    <rPh sb="0" eb="2">
      <t>ダイショウ</t>
    </rPh>
    <phoneticPr fontId="16"/>
  </si>
  <si>
    <t>行政・支援機関からの紹介</t>
    <rPh sb="0" eb="2">
      <t>ギョウセイ</t>
    </rPh>
    <rPh sb="3" eb="5">
      <t>シエン</t>
    </rPh>
    <rPh sb="5" eb="7">
      <t>キカン</t>
    </rPh>
    <rPh sb="10" eb="12">
      <t>ショウカイ</t>
    </rPh>
    <phoneticPr fontId="16"/>
  </si>
  <si>
    <t>その他</t>
    <rPh sb="2" eb="3">
      <t>タ</t>
    </rPh>
    <phoneticPr fontId="16"/>
  </si>
  <si>
    <t>）</t>
    <phoneticPr fontId="2"/>
  </si>
  <si>
    <t>機関名</t>
    <rPh sb="0" eb="2">
      <t>キカン</t>
    </rPh>
    <rPh sb="2" eb="3">
      <t>メイ</t>
    </rPh>
    <phoneticPr fontId="2"/>
  </si>
  <si>
    <r>
      <t>To:</t>
    </r>
    <r>
      <rPr>
        <sz val="11"/>
        <rFont val="ＭＳ ゴシック"/>
        <family val="3"/>
        <charset val="128"/>
      </rPr>
      <t>　大阪商工会議所ライフサイエンス振興担当</t>
    </r>
    <phoneticPr fontId="2"/>
  </si>
  <si>
    <r>
      <t>　　　 ・リアルでの商談の場合、当日の出席者は会場の都合上、</t>
    </r>
    <r>
      <rPr>
        <u/>
        <sz val="9"/>
        <color theme="1"/>
        <rFont val="ＭＳ ゴシック"/>
        <family val="3"/>
        <charset val="128"/>
      </rPr>
      <t>2名以内</t>
    </r>
    <r>
      <rPr>
        <sz val="9"/>
        <color theme="1"/>
        <rFont val="ＭＳ ゴシック"/>
        <family val="3"/>
        <charset val="128"/>
      </rPr>
      <t>でお願いいたします。</t>
    </r>
    <rPh sb="10" eb="12">
      <t>ショウダン</t>
    </rPh>
    <rPh sb="13" eb="15">
      <t>バアイ</t>
    </rPh>
    <rPh sb="26" eb="29">
      <t>ツゴウジョウ</t>
    </rPh>
    <phoneticPr fontId="2"/>
  </si>
  <si>
    <r>
      <t>また、案件情報シート以外の資料は、商談会当日にご持参願います。（</t>
    </r>
    <r>
      <rPr>
        <u/>
        <sz val="9"/>
        <color theme="1"/>
        <rFont val="ＭＳ ゴシック"/>
        <family val="3"/>
        <charset val="128"/>
      </rPr>
      <t>面談企業、弊所アドバイザー用として 計4部</t>
    </r>
    <r>
      <rPr>
        <sz val="9"/>
        <color theme="1"/>
        <rFont val="ＭＳ ゴシック"/>
        <family val="3"/>
        <charset val="128"/>
      </rPr>
      <t>）</t>
    </r>
    <rPh sb="17" eb="20">
      <t>ショウダンカイ</t>
    </rPh>
    <rPh sb="20" eb="22">
      <t>トウジツ</t>
    </rPh>
    <rPh sb="24" eb="26">
      <t>ジサン</t>
    </rPh>
    <rPh sb="26" eb="27">
      <t>ネガ</t>
    </rPh>
    <rPh sb="32" eb="34">
      <t>メンダン</t>
    </rPh>
    <rPh sb="34" eb="36">
      <t>キギョウ</t>
    </rPh>
    <rPh sb="37" eb="39">
      <t>ヘイショ</t>
    </rPh>
    <rPh sb="45" eb="46">
      <t>ヨウ</t>
    </rPh>
    <rPh sb="50" eb="51">
      <t>ケイ</t>
    </rPh>
    <rPh sb="52" eb="53">
      <t>ブ</t>
    </rPh>
    <phoneticPr fontId="2"/>
  </si>
  <si>
    <t>・オンラインでの商談の場合、事前のサンプル送付等に対応いたします（費用は自社にてご負担ください）。</t>
    <rPh sb="8" eb="10">
      <t>ショウダン</t>
    </rPh>
    <rPh sb="11" eb="13">
      <t>バアイ</t>
    </rPh>
    <phoneticPr fontId="2"/>
  </si>
  <si>
    <t>サンプル送付等を希望される場合は「その他連絡事項」の欄に概要をご記入ください。</t>
    <rPh sb="4" eb="6">
      <t>ソウフ</t>
    </rPh>
    <rPh sb="6" eb="7">
      <t>トウ</t>
    </rPh>
    <rPh sb="28" eb="30">
      <t>ガイヨウ</t>
    </rPh>
    <phoneticPr fontId="2"/>
  </si>
  <si>
    <t>・本商談会を通じて発生したトラブルにつきましては、主催者は一切責任を負いません。</t>
    <rPh sb="2" eb="5">
      <t>ショウダンカイ</t>
    </rPh>
    <rPh sb="6" eb="7">
      <t>ツウ</t>
    </rPh>
    <rPh sb="9" eb="11">
      <t>ハッセイ</t>
    </rPh>
    <rPh sb="25" eb="28">
      <t>シュサイシャ</t>
    </rPh>
    <rPh sb="29" eb="31">
      <t>イッサイ</t>
    </rPh>
    <rPh sb="31" eb="33">
      <t>セキニン</t>
    </rPh>
    <rPh sb="34" eb="35">
      <t>オ</t>
    </rPh>
    <phoneticPr fontId="2"/>
  </si>
  <si>
    <t>・申込企業数や案件内容によっては、希望企業と面談頂けない場合がございます。予めご了承下さい。</t>
    <rPh sb="1" eb="3">
      <t>モウシコミ</t>
    </rPh>
    <rPh sb="3" eb="5">
      <t>キギョウ</t>
    </rPh>
    <rPh sb="5" eb="6">
      <t>スウ</t>
    </rPh>
    <rPh sb="9" eb="11">
      <t>ナイヨウ</t>
    </rPh>
    <rPh sb="17" eb="19">
      <t>キボウ</t>
    </rPh>
    <rPh sb="19" eb="21">
      <t>キギョウ</t>
    </rPh>
    <phoneticPr fontId="2"/>
  </si>
  <si>
    <r>
      <t>アドバイザーとの事前相談
（オンライン）</t>
    </r>
    <r>
      <rPr>
        <b/>
        <sz val="9"/>
        <color theme="1"/>
        <rFont val="ＭＳ ゴシック"/>
        <family val="3"/>
        <charset val="128"/>
      </rPr>
      <t xml:space="preserve">
希望日時（希望者のみ）</t>
    </r>
    <r>
      <rPr>
        <sz val="9"/>
        <color theme="1"/>
        <rFont val="ＭＳ ゴシック"/>
        <family val="3"/>
        <charset val="128"/>
      </rPr>
      <t xml:space="preserve">
※事前相談をご希望の方は面談対応可能な日時全てにプルダウンから○を付けて下さい。</t>
    </r>
    <rPh sb="10" eb="12">
      <t>ソウダン</t>
    </rPh>
    <rPh sb="26" eb="29">
      <t>キボウシャ</t>
    </rPh>
    <rPh sb="34" eb="36">
      <t>ジゼン</t>
    </rPh>
    <rPh sb="36" eb="38">
      <t>ソウダン</t>
    </rPh>
    <rPh sb="40" eb="42">
      <t>キボウ</t>
    </rPh>
    <rPh sb="43" eb="44">
      <t>カタ</t>
    </rPh>
    <rPh sb="45" eb="47">
      <t>メンダン</t>
    </rPh>
    <phoneticPr fontId="2"/>
  </si>
  <si>
    <t>面談希望企業
※複数の企業に提案いただけます。</t>
    <rPh sb="8" eb="10">
      <t>フクスウ</t>
    </rPh>
    <rPh sb="11" eb="13">
      <t>キギョウ</t>
    </rPh>
    <rPh sb="14" eb="16">
      <t>テイアン</t>
    </rPh>
    <phoneticPr fontId="2"/>
  </si>
  <si>
    <t>≪申込期限：12月16日(木) 17:00≫</t>
    <rPh sb="1" eb="3">
      <t>モウシコミ</t>
    </rPh>
    <rPh sb="3" eb="5">
      <t>キゲン</t>
    </rPh>
    <rPh sb="8" eb="9">
      <t>ガツ</t>
    </rPh>
    <rPh sb="11" eb="12">
      <t>ニチ</t>
    </rPh>
    <rPh sb="13" eb="14">
      <t>モク</t>
    </rPh>
    <phoneticPr fontId="2"/>
  </si>
  <si>
    <t>『第18回医療機器企業への売り込み商談会』（逆見本市） 申込書</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phoneticPr fontId="2"/>
  </si>
  <si>
    <t>1/27　日本コヴィディエン株式会社（オンライン）</t>
    <rPh sb="5" eb="7">
      <t>ニホン</t>
    </rPh>
    <rPh sb="14" eb="18">
      <t>カブシキガイシャ</t>
    </rPh>
    <phoneticPr fontId="2"/>
  </si>
  <si>
    <t>1/28　株式会社常光（オンライン）</t>
    <rPh sb="5" eb="9">
      <t>カブシキガイシャ</t>
    </rPh>
    <rPh sb="9" eb="11">
      <t>ジョウコウ</t>
    </rPh>
    <phoneticPr fontId="2"/>
  </si>
  <si>
    <t>2/ 1　大研医器株式会社（リアル）</t>
    <rPh sb="5" eb="9">
      <t>ダイケンイキ</t>
    </rPh>
    <rPh sb="9" eb="13">
      <t>カブシキガイシャ</t>
    </rPh>
    <phoneticPr fontId="2"/>
  </si>
  <si>
    <t>2/ 1　大研医器株式会社（オンライン）</t>
    <rPh sb="5" eb="9">
      <t>ダイケンイキ</t>
    </rPh>
    <rPh sb="9" eb="13">
      <t>カブシキガイシャ</t>
    </rPh>
    <phoneticPr fontId="2"/>
  </si>
  <si>
    <t xml:space="preserve"> 1月17日（月）</t>
    <rPh sb="2" eb="3">
      <t>ガツ</t>
    </rPh>
    <rPh sb="5" eb="6">
      <t>ニチ</t>
    </rPh>
    <rPh sb="7" eb="8">
      <t>ゲツ</t>
    </rPh>
    <phoneticPr fontId="2"/>
  </si>
  <si>
    <t xml:space="preserve"> 1月18日（火）</t>
    <rPh sb="2" eb="3">
      <t>ガツ</t>
    </rPh>
    <rPh sb="5" eb="6">
      <t>ニチ</t>
    </rPh>
    <rPh sb="7" eb="8">
      <t>カ</t>
    </rPh>
    <phoneticPr fontId="2"/>
  </si>
  <si>
    <r>
      <t>　　　 ・申込は</t>
    </r>
    <r>
      <rPr>
        <b/>
        <sz val="10"/>
        <color theme="1"/>
        <rFont val="ＭＳ ゴシック"/>
        <family val="3"/>
        <charset val="128"/>
      </rPr>
      <t>本申込書</t>
    </r>
    <r>
      <rPr>
        <sz val="10"/>
        <color theme="1"/>
        <rFont val="ＭＳ ゴシック"/>
        <family val="3"/>
        <charset val="128"/>
      </rPr>
      <t>と</t>
    </r>
    <r>
      <rPr>
        <b/>
        <sz val="10"/>
        <color theme="1"/>
        <rFont val="ＭＳ ゴシック"/>
        <family val="3"/>
        <charset val="128"/>
      </rPr>
      <t>案件情報シート</t>
    </r>
    <r>
      <rPr>
        <sz val="10"/>
        <color theme="1"/>
        <rFont val="ＭＳ ゴシック"/>
        <family val="3"/>
        <charset val="128"/>
      </rPr>
      <t>を併せて、下記メールアドレスへご送信下さい。</t>
    </r>
    <rPh sb="5" eb="7">
      <t>モウシコミ</t>
    </rPh>
    <rPh sb="8" eb="9">
      <t>ホン</t>
    </rPh>
    <rPh sb="9" eb="12">
      <t>モウシコミショ</t>
    </rPh>
    <rPh sb="13" eb="15">
      <t>アンケン</t>
    </rPh>
    <rPh sb="15" eb="17">
      <t>ジョウホウ</t>
    </rPh>
    <rPh sb="21" eb="22">
      <t>アワ</t>
    </rPh>
    <rPh sb="25" eb="27">
      <t>カキ</t>
    </rPh>
    <rPh sb="36" eb="38">
      <t>ソウシン</t>
    </rPh>
    <rPh sb="38" eb="39">
      <t>クダ</t>
    </rPh>
    <phoneticPr fontId="2"/>
  </si>
  <si>
    <t>　　　※他参考資料等ある場合は、申込書・案件情報シートと併せてメールにてお送りください。</t>
    <rPh sb="4" eb="5">
      <t>ホカ</t>
    </rPh>
    <rPh sb="5" eb="7">
      <t>サンコウ</t>
    </rPh>
    <rPh sb="7" eb="9">
      <t>シリョウ</t>
    </rPh>
    <rPh sb="9" eb="10">
      <t>トウ</t>
    </rPh>
    <rPh sb="12" eb="14">
      <t>バアイ</t>
    </rPh>
    <rPh sb="16" eb="19">
      <t>モウシコミショ</t>
    </rPh>
    <rPh sb="20" eb="22">
      <t>アンケン</t>
    </rPh>
    <rPh sb="22" eb="24">
      <t>ジョウホウ</t>
    </rPh>
    <rPh sb="28" eb="29">
      <t>アワ</t>
    </rPh>
    <rPh sb="37" eb="38">
      <t>オク</t>
    </rPh>
    <phoneticPr fontId="2"/>
  </si>
  <si>
    <t>『第18回医療機器企業への売り込み商談会』（逆見本市） 売り手案件情報シート</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rPh sb="28" eb="29">
      <t>ウ</t>
    </rPh>
    <rPh sb="30" eb="31">
      <t>テ</t>
    </rPh>
    <rPh sb="31" eb="33">
      <t>アンケン</t>
    </rPh>
    <rPh sb="33" eb="35">
      <t>ジョウホウ</t>
    </rPh>
    <phoneticPr fontId="2"/>
  </si>
  <si>
    <r>
      <t>　※</t>
    </r>
    <r>
      <rPr>
        <u/>
        <sz val="10"/>
        <color theme="1"/>
        <rFont val="ＭＳ ゴシック"/>
        <family val="3"/>
        <charset val="128"/>
      </rPr>
      <t>メール送信の際には</t>
    </r>
    <r>
      <rPr>
        <b/>
        <u/>
        <sz val="10"/>
        <color theme="1"/>
        <rFont val="ＭＳ ゴシック"/>
        <family val="3"/>
        <charset val="128"/>
      </rPr>
      <t>件名を“「貴社名 2021逆見本市申込」”</t>
    </r>
    <r>
      <rPr>
        <sz val="10"/>
        <color theme="1"/>
        <rFont val="ＭＳ ゴシック"/>
        <family val="3"/>
        <charset val="128"/>
      </rPr>
      <t>としてください。</t>
    </r>
    <rPh sb="5" eb="7">
      <t>ソウシン</t>
    </rPh>
    <rPh sb="8" eb="9">
      <t>サイ</t>
    </rPh>
    <rPh sb="11" eb="13">
      <t>ケンメイ</t>
    </rPh>
    <rPh sb="16" eb="18">
      <t>キシャ</t>
    </rPh>
    <rPh sb="18" eb="19">
      <t>メイ</t>
    </rPh>
    <rPh sb="24" eb="25">
      <t>ギャク</t>
    </rPh>
    <rPh sb="25" eb="28">
      <t>ミホンイチ</t>
    </rPh>
    <rPh sb="28" eb="30">
      <t>モウシコミ</t>
    </rPh>
    <phoneticPr fontId="2"/>
  </si>
  <si>
    <t>・案件情報シート１にご記入頂きました内容は、自動でシート２，３にも反映されています。</t>
    <rPh sb="1" eb="3">
      <t>アンケン</t>
    </rPh>
    <rPh sb="3" eb="5">
      <t>ジョウホウ</t>
    </rPh>
    <rPh sb="11" eb="13">
      <t>キニュウ</t>
    </rPh>
    <rPh sb="13" eb="14">
      <t>イタダ</t>
    </rPh>
    <rPh sb="18" eb="20">
      <t>ナイヨウ</t>
    </rPh>
    <rPh sb="22" eb="24">
      <t>ジドウ</t>
    </rPh>
    <rPh sb="33" eb="35">
      <t>ハンエイ</t>
    </rPh>
    <phoneticPr fontId="2"/>
  </si>
  <si>
    <t>・面談企業に応じて売込案件が異なる場合には、シート２，３の情報を適宜ご修正願います。</t>
    <rPh sb="1" eb="3">
      <t>メンダン</t>
    </rPh>
    <rPh sb="3" eb="5">
      <t>キギョウ</t>
    </rPh>
    <rPh sb="6" eb="7">
      <t>オウ</t>
    </rPh>
    <rPh sb="9" eb="11">
      <t>ウリコミ</t>
    </rPh>
    <rPh sb="11" eb="13">
      <t>アンケン</t>
    </rPh>
    <rPh sb="14" eb="15">
      <t>コト</t>
    </rPh>
    <rPh sb="17" eb="19">
      <t>バアイ</t>
    </rPh>
    <rPh sb="29" eb="31">
      <t>ジョウホウ</t>
    </rPh>
    <rPh sb="32" eb="34">
      <t>テキギ</t>
    </rPh>
    <rPh sb="35" eb="37">
      <t>シュウセイ</t>
    </rPh>
    <rPh sb="37" eb="38">
      <t>ネガ</t>
    </rPh>
    <phoneticPr fontId="2"/>
  </si>
  <si>
    <t>※「オンライン」のみで実施予定の企業とは、原則「オンライン」で商談いただきます。
※「リアル」で実施する企業については、原則リアルといたしますが、「オンライン」でも商談可能です。ご希望の商談方法をお選びください。</t>
    <rPh sb="11" eb="13">
      <t>ジッシ</t>
    </rPh>
    <rPh sb="13" eb="15">
      <t>ヨテイ</t>
    </rPh>
    <rPh sb="16" eb="18">
      <t>キギョウ</t>
    </rPh>
    <rPh sb="21" eb="23">
      <t>ゲンソク</t>
    </rPh>
    <rPh sb="31" eb="33">
      <t>ショウダン</t>
    </rPh>
    <rPh sb="48" eb="50">
      <t>ジッシ</t>
    </rPh>
    <rPh sb="52" eb="54">
      <t>キギョウ</t>
    </rPh>
    <rPh sb="60" eb="62">
      <t>ゲンソク</t>
    </rPh>
    <rPh sb="82" eb="84">
      <t>ショウダン</t>
    </rPh>
    <rPh sb="84" eb="86">
      <t>カノウ</t>
    </rPh>
    <rPh sb="90" eb="92">
      <t>キボウ</t>
    </rPh>
    <rPh sb="93" eb="95">
      <t>ショウダン</t>
    </rPh>
    <rPh sb="95" eb="97">
      <t>ホウホウ</t>
    </rPh>
    <rPh sb="99" eb="100">
      <t>エラ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</si>
</sst>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2">
    <font>
      <sz val="11"/>
      <color theme="1"/>
      <name val="ＭＳ Ｐゴシック"/>
      <family val="2"/>
      <scheme val="minor"/>
    </font>
    <font>
      <sz val="10.5"/>
      <color theme="1"/>
      <name val="HGPｺﾞｼｯｸM"/>
      <family val="3"/>
      <charset val="128"/>
    </font>
    <font>
      <sz val="6"/>
      <name val="ＭＳ Ｐゴシック"/>
      <family val="3"/>
      <charset val="128"/>
      <scheme val="minor"/>
    </font>
    <font>
      <sz val="11"/>
      <color theme="1"/>
      <name val="HGPｺﾞｼｯｸM"/>
      <family val="3"/>
      <charset val="128"/>
    </font>
    <font>
      <b/>
      <sz val="12"/>
      <color theme="1"/>
      <name val="HGPｺﾞｼｯｸM"/>
      <family val="3"/>
      <charset val="128"/>
    </font>
    <font>
      <sz val="1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0"/>
      <name val="ＭＳ Ｐゴシック"/>
      <family val="2"/>
      <scheme val="minor"/>
    </font>
    <font>
      <b/>
      <sz val="9"/>
      <color indexed="81"/>
      <name val="ＭＳ Ｐゴシック"/>
      <family val="3"/>
      <charset val="128"/>
    </font>
    <font>
      <b/>
      <sz val="12"/>
      <color theme="1"/>
      <name val="ＭＳ Ｐゴシック"/>
      <family val="3"/>
      <charset val="128"/>
      <scheme val="minor"/>
    </font>
    <font>
      <sz val="10"/>
      <color theme="1"/>
      <name val="HGPｺﾞｼｯｸM"/>
      <family val="3"/>
      <charset val="128"/>
    </font>
    <font>
      <sz val="9"/>
      <color rgb="FF000000"/>
      <name val="Meiryo UI"/>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6"/>
      <name val="ＭＳ Ｐゴシック"/>
      <family val="2"/>
      <charset val="128"/>
      <scheme val="minor"/>
    </font>
    <font>
      <sz val="8"/>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12"/>
      <color theme="1"/>
      <name val="ＭＳ ゴシック"/>
      <family val="3"/>
      <charset val="128"/>
    </font>
    <font>
      <sz val="1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0.5"/>
      <color theme="1"/>
      <name val="ＭＳ ゴシック"/>
      <family val="3"/>
      <charset val="128"/>
    </font>
    <font>
      <u/>
      <sz val="11"/>
      <color theme="10"/>
      <name val="ＭＳ ゴシック"/>
      <family val="3"/>
      <charset val="128"/>
    </font>
    <font>
      <sz val="10"/>
      <color theme="1"/>
      <name val="ＭＳ ゴシック"/>
      <family val="3"/>
      <charset val="128"/>
    </font>
    <font>
      <sz val="6"/>
      <color theme="1"/>
      <name val="ＭＳ ゴシック"/>
      <family val="3"/>
      <charset val="128"/>
    </font>
    <font>
      <sz val="9"/>
      <color theme="0" tint="-0.34998626667073579"/>
      <name val="ＭＳ ゴシック"/>
      <family val="3"/>
      <charset val="128"/>
    </font>
    <font>
      <sz val="8"/>
      <color theme="1"/>
      <name val="ＭＳ ゴシック"/>
      <family val="3"/>
      <charset val="128"/>
    </font>
    <font>
      <u/>
      <sz val="10"/>
      <color theme="1"/>
      <name val="ＭＳ ゴシック"/>
      <family val="3"/>
      <charset val="128"/>
    </font>
    <font>
      <b/>
      <u/>
      <sz val="10"/>
      <color theme="1"/>
      <name val="ＭＳ ゴシック"/>
      <family val="3"/>
      <charset val="128"/>
    </font>
    <font>
      <u/>
      <sz val="9"/>
      <color theme="1"/>
      <name val="ＭＳ ゴシック"/>
      <family val="3"/>
      <charset val="128"/>
    </font>
    <font>
      <b/>
      <sz val="9"/>
      <color rgb="FFFF0000"/>
      <name val="ＭＳ ゴシック"/>
      <family val="3"/>
      <charset val="128"/>
    </font>
    <font>
      <b/>
      <sz val="9"/>
      <color theme="1"/>
      <name val="ＭＳ ゴシック"/>
      <family val="3"/>
      <charset val="128"/>
    </font>
    <font>
      <sz val="9"/>
      <color rgb="FFFF0000"/>
      <name val="ＭＳ ゴシック"/>
      <family val="3"/>
      <charset val="128"/>
    </font>
    <font>
      <sz val="7"/>
      <color theme="1"/>
      <name val="ＭＳ ゴシック"/>
      <family val="3"/>
      <charset val="128"/>
    </font>
    <font>
      <sz val="11"/>
      <color theme="0" tint="-0.499984740745262"/>
      <name val="ＭＳ ゴシック"/>
      <family val="3"/>
      <charset val="128"/>
    </font>
    <font>
      <b/>
      <sz val="10"/>
      <color theme="1"/>
      <name val="ＭＳ ゴシック"/>
      <family val="3"/>
      <charset val="128"/>
    </font>
    <font>
      <b/>
      <sz val="9"/>
      <color indexed="81"/>
      <name val="MS P ゴシック"/>
      <family val="3"/>
      <charset val="128"/>
    </font>
    <font>
      <b/>
      <sz val="11"/>
      <color indexed="81"/>
      <name val="MS P ゴシック"/>
      <family val="3"/>
      <charset val="128"/>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s>
  <borders count="5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bottom style="medium">
        <color indexed="64"/>
      </bottom>
      <diagonal/>
    </border>
  </borders>
  <cellStyleXfs count="2">
    <xf numFmtId="0" fontId="0" fillId="0" borderId="0"/>
    <xf numFmtId="0" fontId="8" fillId="0" borderId="0" applyNumberFormat="0" applyFill="0" applyBorder="0" applyAlignment="0" applyProtection="0"/>
  </cellStyleXfs>
  <cellXfs count="230">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left"/>
    </xf>
    <xf numFmtId="0" fontId="3" fillId="0" borderId="0" xfId="0" applyFont="1" applyBorder="1"/>
    <xf numFmtId="0" fontId="4" fillId="0" borderId="0" xfId="0" applyFont="1" applyAlignment="1">
      <alignment horizontal="center"/>
    </xf>
    <xf numFmtId="0" fontId="7" fillId="0" borderId="0" xfId="0" applyFont="1" applyAlignment="1">
      <alignment vertical="center"/>
    </xf>
    <xf numFmtId="0" fontId="4" fillId="0" borderId="0" xfId="0" applyFont="1" applyAlignment="1"/>
    <xf numFmtId="0" fontId="0" fillId="0" borderId="36" xfId="0" applyBorder="1" applyAlignment="1"/>
    <xf numFmtId="0" fontId="0" fillId="0" borderId="18" xfId="0" applyBorder="1" applyAlignment="1"/>
    <xf numFmtId="14" fontId="0" fillId="0" borderId="0" xfId="0" applyNumberFormat="1"/>
    <xf numFmtId="0" fontId="0" fillId="0" borderId="0" xfId="0" applyNumberFormat="1"/>
    <xf numFmtId="3" fontId="0" fillId="0" borderId="0" xfId="0" applyNumberFormat="1"/>
    <xf numFmtId="0" fontId="11" fillId="2" borderId="8" xfId="0" applyFont="1" applyFill="1" applyBorder="1" applyAlignment="1">
      <alignment vertical="center" shrinkToFit="1"/>
    </xf>
    <xf numFmtId="0" fontId="11" fillId="2" borderId="7" xfId="0" applyFont="1" applyFill="1" applyBorder="1" applyAlignment="1">
      <alignment vertical="center" shrinkToFit="1"/>
    </xf>
    <xf numFmtId="0" fontId="11" fillId="0" borderId="2" xfId="0" applyFont="1" applyBorder="1" applyAlignment="1">
      <alignment vertical="center" wrapText="1"/>
    </xf>
    <xf numFmtId="0" fontId="11" fillId="0" borderId="3" xfId="0" applyFont="1" applyBorder="1" applyAlignment="1">
      <alignment horizontal="center" vertical="center" wrapText="1"/>
    </xf>
    <xf numFmtId="0" fontId="15" fillId="0" borderId="16" xfId="0" applyFont="1" applyBorder="1" applyAlignment="1">
      <alignment vertical="center"/>
    </xf>
    <xf numFmtId="0" fontId="0" fillId="0" borderId="45" xfId="0" applyBorder="1"/>
    <xf numFmtId="0" fontId="0" fillId="0" borderId="46" xfId="0" applyBorder="1"/>
    <xf numFmtId="0" fontId="14" fillId="4" borderId="38" xfId="0" applyFont="1" applyFill="1" applyBorder="1" applyAlignment="1">
      <alignment vertical="center"/>
    </xf>
    <xf numFmtId="0" fontId="14" fillId="4" borderId="24" xfId="0" applyFont="1" applyFill="1" applyBorder="1" applyAlignment="1">
      <alignment horizontal="left" vertical="center"/>
    </xf>
    <xf numFmtId="0" fontId="0" fillId="0" borderId="51" xfId="0" applyBorder="1"/>
    <xf numFmtId="0" fontId="17" fillId="6" borderId="51" xfId="0" applyFont="1" applyFill="1" applyBorder="1" applyAlignment="1">
      <alignment horizontal="left" vertical="center"/>
    </xf>
    <xf numFmtId="0" fontId="17" fillId="6" borderId="51" xfId="0" applyFont="1" applyFill="1" applyBorder="1" applyAlignment="1">
      <alignment horizontal="center" vertical="center" wrapText="1"/>
    </xf>
    <xf numFmtId="0" fontId="14" fillId="0" borderId="38" xfId="0" applyFont="1" applyBorder="1" applyAlignment="1">
      <alignment vertical="center"/>
    </xf>
    <xf numFmtId="0" fontId="14" fillId="0" borderId="24" xfId="0" applyFont="1" applyBorder="1" applyAlignment="1">
      <alignment vertical="center"/>
    </xf>
    <xf numFmtId="0" fontId="18" fillId="0" borderId="0" xfId="0" applyFont="1"/>
    <xf numFmtId="0" fontId="20" fillId="0" borderId="0" xfId="0" applyFont="1" applyAlignment="1">
      <alignment horizontal="left"/>
    </xf>
    <xf numFmtId="0" fontId="18" fillId="0" borderId="0" xfId="0" applyFont="1" applyAlignment="1">
      <alignment vertical="center"/>
    </xf>
    <xf numFmtId="0" fontId="19" fillId="0" borderId="0" xfId="0" applyFont="1" applyAlignment="1">
      <alignment vertical="center"/>
    </xf>
    <xf numFmtId="0" fontId="23" fillId="0" borderId="0" xfId="0" applyFont="1"/>
    <xf numFmtId="0" fontId="27" fillId="2" borderId="2" xfId="0" applyFont="1" applyFill="1" applyBorder="1" applyAlignment="1">
      <alignment vertical="center" shrinkToFit="1"/>
    </xf>
    <xf numFmtId="0" fontId="25" fillId="4" borderId="2" xfId="0" applyFont="1" applyFill="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horizontal="center" vertical="center" wrapText="1"/>
    </xf>
    <xf numFmtId="0" fontId="28" fillId="0" borderId="41" xfId="0" applyFont="1" applyBorder="1" applyAlignment="1">
      <alignment horizontal="left" vertical="center" wrapText="1"/>
    </xf>
    <xf numFmtId="0" fontId="27" fillId="4" borderId="36" xfId="0" applyNumberFormat="1" applyFont="1" applyFill="1" applyBorder="1" applyAlignment="1">
      <alignment horizontal="center" vertical="center" shrinkToFit="1"/>
    </xf>
    <xf numFmtId="0" fontId="21" fillId="0" borderId="0" xfId="0" applyFont="1"/>
    <xf numFmtId="0" fontId="29" fillId="0" borderId="0" xfId="0" applyFont="1"/>
    <xf numFmtId="0" fontId="27" fillId="2" borderId="16" xfId="0" applyFont="1" applyFill="1" applyBorder="1" applyAlignment="1">
      <alignment horizontal="center" vertical="center" wrapText="1"/>
    </xf>
    <xf numFmtId="56" fontId="27" fillId="2" borderId="19" xfId="0" applyNumberFormat="1" applyFont="1" applyFill="1" applyBorder="1" applyAlignment="1">
      <alignment horizontal="center" vertical="center" wrapText="1"/>
    </xf>
    <xf numFmtId="56" fontId="27" fillId="2" borderId="21" xfId="0" applyNumberFormat="1" applyFont="1" applyFill="1" applyBorder="1" applyAlignment="1">
      <alignment horizontal="center" vertical="center" wrapText="1"/>
    </xf>
    <xf numFmtId="0" fontId="24" fillId="2" borderId="8" xfId="0" applyFont="1" applyFill="1" applyBorder="1" applyAlignment="1">
      <alignment horizontal="center" vertical="center" shrinkToFit="1"/>
    </xf>
    <xf numFmtId="0" fontId="24" fillId="2" borderId="7" xfId="0" applyFont="1" applyFill="1" applyBorder="1" applyAlignment="1">
      <alignment horizontal="center" vertical="center" shrinkToFit="1"/>
    </xf>
    <xf numFmtId="0" fontId="36" fillId="9" borderId="0" xfId="0" applyFont="1" applyFill="1"/>
    <xf numFmtId="0" fontId="25" fillId="4" borderId="0" xfId="0" applyFont="1" applyFill="1" applyBorder="1" applyAlignment="1" applyProtection="1">
      <alignment horizontal="center" vertical="center" wrapText="1"/>
      <protection locked="0"/>
    </xf>
    <xf numFmtId="0" fontId="25" fillId="4" borderId="34" xfId="0" applyFont="1" applyFill="1" applyBorder="1" applyAlignment="1" applyProtection="1">
      <alignment horizontal="center" vertical="center" wrapText="1"/>
      <protection locked="0"/>
    </xf>
    <xf numFmtId="0" fontId="30" fillId="4" borderId="34" xfId="0" applyFont="1" applyFill="1" applyBorder="1" applyAlignment="1" applyProtection="1">
      <alignment horizontal="left" vertical="center" wrapText="1"/>
      <protection locked="0"/>
    </xf>
    <xf numFmtId="0" fontId="25" fillId="4" borderId="29"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right" vertical="center" wrapText="1"/>
      <protection locked="0"/>
    </xf>
    <xf numFmtId="0" fontId="25" fillId="4" borderId="29" xfId="0" applyFont="1" applyFill="1" applyBorder="1" applyAlignment="1" applyProtection="1">
      <alignment vertical="center" wrapText="1"/>
      <protection locked="0"/>
    </xf>
    <xf numFmtId="0" fontId="25" fillId="4" borderId="35" xfId="0" applyFont="1" applyFill="1" applyBorder="1" applyAlignment="1" applyProtection="1">
      <alignment horizontal="center" vertical="center" wrapText="1"/>
      <protection locked="0"/>
    </xf>
    <xf numFmtId="0" fontId="38" fillId="0" borderId="0" xfId="0" applyFont="1" applyProtection="1">
      <protection locked="0"/>
    </xf>
    <xf numFmtId="0" fontId="38" fillId="0" borderId="0" xfId="0" applyFont="1" applyAlignment="1" applyProtection="1">
      <alignment vertical="center"/>
      <protection locked="0"/>
    </xf>
    <xf numFmtId="0" fontId="20" fillId="0" borderId="0" xfId="0" applyFont="1" applyAlignment="1" applyProtection="1">
      <alignment horizontal="left"/>
      <protection locked="0"/>
    </xf>
    <xf numFmtId="0" fontId="0" fillId="6" borderId="51" xfId="0" applyFill="1" applyBorder="1"/>
    <xf numFmtId="0" fontId="37" fillId="4" borderId="0" xfId="0" applyFont="1" applyFill="1" applyBorder="1" applyAlignment="1" applyProtection="1">
      <alignment horizontal="right" vertical="center" wrapText="1"/>
      <protection locked="0"/>
    </xf>
    <xf numFmtId="0" fontId="0" fillId="6" borderId="46" xfId="0" applyFill="1" applyBorder="1"/>
    <xf numFmtId="0" fontId="0" fillId="6" borderId="47" xfId="0" applyFill="1" applyBorder="1"/>
    <xf numFmtId="0" fontId="19" fillId="0" borderId="0" xfId="0" applyFont="1" applyFill="1" applyAlignment="1">
      <alignment horizontal="center" vertical="center" shrinkToFit="1"/>
    </xf>
    <xf numFmtId="0" fontId="24" fillId="2" borderId="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7" fillId="4" borderId="30" xfId="0" applyFont="1" applyFill="1" applyBorder="1" applyAlignment="1" applyProtection="1">
      <alignment horizontal="left" vertical="top" wrapText="1"/>
      <protection locked="0"/>
    </xf>
    <xf numFmtId="0" fontId="27" fillId="4" borderId="28" xfId="0" applyFont="1" applyFill="1" applyBorder="1" applyAlignment="1" applyProtection="1">
      <alignment horizontal="left" vertical="top" wrapText="1"/>
      <protection locked="0"/>
    </xf>
    <xf numFmtId="0" fontId="27" fillId="4" borderId="33" xfId="0" applyFont="1" applyFill="1" applyBorder="1" applyAlignment="1" applyProtection="1">
      <alignment horizontal="left" vertical="top" wrapText="1"/>
      <protection locked="0"/>
    </xf>
    <xf numFmtId="0" fontId="27" fillId="4" borderId="32" xfId="0" applyFont="1" applyFill="1" applyBorder="1" applyAlignment="1" applyProtection="1">
      <alignment horizontal="left" vertical="top" wrapText="1"/>
      <protection locked="0"/>
    </xf>
    <xf numFmtId="0" fontId="27" fillId="4" borderId="29" xfId="0" applyFont="1" applyFill="1" applyBorder="1" applyAlignment="1" applyProtection="1">
      <alignment horizontal="left" vertical="top" wrapText="1"/>
      <protection locked="0"/>
    </xf>
    <xf numFmtId="0" fontId="27" fillId="4" borderId="35" xfId="0" applyFont="1" applyFill="1" applyBorder="1" applyAlignment="1" applyProtection="1">
      <alignment horizontal="left" vertical="top" wrapText="1"/>
      <protection locked="0"/>
    </xf>
    <xf numFmtId="0" fontId="27" fillId="4" borderId="21" xfId="0" applyFont="1" applyFill="1" applyBorder="1" applyAlignment="1">
      <alignment horizontal="center" vertical="center" shrinkToFit="1"/>
    </xf>
    <xf numFmtId="0" fontId="27" fillId="4" borderId="24" xfId="0" applyFont="1" applyFill="1" applyBorder="1" applyAlignment="1">
      <alignment horizontal="center" vertical="center" shrinkToFit="1"/>
    </xf>
    <xf numFmtId="0" fontId="27" fillId="4" borderId="22" xfId="0" applyFont="1" applyFill="1" applyBorder="1" applyAlignment="1">
      <alignment horizontal="center" vertical="center" shrinkToFit="1"/>
    </xf>
    <xf numFmtId="56" fontId="27" fillId="2" borderId="13" xfId="0" applyNumberFormat="1" applyFont="1" applyFill="1" applyBorder="1" applyAlignment="1">
      <alignment horizontal="center" vertical="center" wrapText="1"/>
    </xf>
    <xf numFmtId="56" fontId="27" fillId="2" borderId="15" xfId="0" applyNumberFormat="1" applyFont="1" applyFill="1" applyBorder="1" applyAlignment="1">
      <alignment horizontal="center" vertical="center" wrapText="1"/>
    </xf>
    <xf numFmtId="0" fontId="27" fillId="4" borderId="19" xfId="0" applyFont="1" applyFill="1" applyBorder="1" applyAlignment="1" applyProtection="1">
      <alignment horizontal="center" vertical="center" shrinkToFit="1"/>
      <protection locked="0"/>
    </xf>
    <xf numFmtId="0" fontId="27" fillId="4" borderId="20" xfId="0" applyFont="1" applyFill="1" applyBorder="1" applyAlignment="1" applyProtection="1">
      <alignment horizontal="center" vertical="center" shrinkToFit="1"/>
      <protection locked="0"/>
    </xf>
    <xf numFmtId="0" fontId="27" fillId="4" borderId="21" xfId="0" applyFont="1" applyFill="1" applyBorder="1" applyAlignment="1" applyProtection="1">
      <alignment horizontal="center" vertical="center" shrinkToFit="1"/>
      <protection locked="0"/>
    </xf>
    <xf numFmtId="0" fontId="27" fillId="4" borderId="22" xfId="0" applyFont="1" applyFill="1" applyBorder="1" applyAlignment="1" applyProtection="1">
      <alignment horizontal="center" vertical="center" shrinkToFit="1"/>
      <protection locked="0"/>
    </xf>
    <xf numFmtId="0" fontId="27" fillId="4" borderId="19" xfId="0" applyFont="1" applyFill="1" applyBorder="1" applyAlignment="1">
      <alignment horizontal="center" vertical="center" shrinkToFit="1"/>
    </xf>
    <xf numFmtId="0" fontId="27" fillId="4" borderId="20" xfId="0" applyFont="1" applyFill="1" applyBorder="1" applyAlignment="1">
      <alignment horizontal="center" vertical="center" shrinkToFit="1"/>
    </xf>
    <xf numFmtId="0" fontId="27" fillId="4" borderId="49" xfId="0" applyNumberFormat="1" applyFont="1" applyFill="1" applyBorder="1" applyAlignment="1" applyProtection="1">
      <alignment horizontal="center" vertical="center" shrinkToFit="1"/>
      <protection locked="0"/>
    </xf>
    <xf numFmtId="0" fontId="27" fillId="4" borderId="36" xfId="0" applyNumberFormat="1" applyFont="1" applyFill="1" applyBorder="1" applyAlignment="1" applyProtection="1">
      <alignment horizontal="center" vertical="center" shrinkToFit="1"/>
      <protection locked="0"/>
    </xf>
    <xf numFmtId="0" fontId="27" fillId="4" borderId="50" xfId="0" applyNumberFormat="1" applyFont="1" applyFill="1" applyBorder="1" applyAlignment="1" applyProtection="1">
      <alignment horizontal="center" vertical="center" shrinkToFit="1"/>
      <protection locked="0"/>
    </xf>
    <xf numFmtId="0" fontId="27" fillId="4" borderId="37" xfId="0" applyNumberFormat="1" applyFont="1" applyFill="1" applyBorder="1" applyAlignment="1" applyProtection="1">
      <alignment horizontal="center" vertical="center" shrinkToFit="1"/>
      <protection locked="0"/>
    </xf>
    <xf numFmtId="0" fontId="24" fillId="0" borderId="0" xfId="0" applyFont="1" applyAlignment="1">
      <alignment horizontal="left" vertical="center" indent="3"/>
    </xf>
    <xf numFmtId="0" fontId="27" fillId="0" borderId="0" xfId="0" applyFont="1" applyFill="1" applyBorder="1" applyAlignment="1">
      <alignment horizontal="left" vertical="center" wrapText="1" indent="2"/>
    </xf>
    <xf numFmtId="0" fontId="25" fillId="0" borderId="0" xfId="0" applyFont="1" applyAlignment="1">
      <alignment horizontal="left" vertical="center" indent="1"/>
    </xf>
    <xf numFmtId="0" fontId="24" fillId="0" borderId="0" xfId="0" applyFont="1" applyAlignment="1">
      <alignment horizontal="left" vertical="center" indent="3" shrinkToFit="1"/>
    </xf>
    <xf numFmtId="0" fontId="24" fillId="0" borderId="0" xfId="0" applyFont="1" applyAlignment="1">
      <alignment horizontal="left" vertical="center" indent="4" shrinkToFit="1"/>
    </xf>
    <xf numFmtId="0" fontId="27" fillId="0" borderId="0" xfId="0" applyFont="1" applyAlignment="1">
      <alignment horizontal="left" vertical="center" indent="2"/>
    </xf>
    <xf numFmtId="0" fontId="18" fillId="0" borderId="0" xfId="0" applyFont="1" applyAlignment="1">
      <alignment horizontal="left" indent="1"/>
    </xf>
    <xf numFmtId="0" fontId="34" fillId="0" borderId="0" xfId="0" applyFont="1" applyAlignment="1">
      <alignment horizontal="left" vertical="center" indent="3"/>
    </xf>
    <xf numFmtId="0" fontId="24" fillId="0" borderId="0" xfId="0" applyFont="1" applyAlignment="1">
      <alignment horizontal="left" vertical="center"/>
    </xf>
    <xf numFmtId="0" fontId="24" fillId="0" borderId="0" xfId="0" applyFont="1" applyAlignment="1">
      <alignment horizontal="left" vertical="center" wrapText="1" indent="3" shrinkToFit="1"/>
    </xf>
    <xf numFmtId="0" fontId="24" fillId="0" borderId="0" xfId="0" applyFont="1" applyAlignment="1">
      <alignment horizontal="left" vertical="center" wrapText="1" indent="4" shrinkToFit="1"/>
    </xf>
    <xf numFmtId="0" fontId="27" fillId="0" borderId="0" xfId="0" applyFont="1" applyFill="1" applyBorder="1" applyAlignment="1">
      <alignment vertical="center" wrapText="1"/>
    </xf>
    <xf numFmtId="0" fontId="27" fillId="0" borderId="0" xfId="0" applyFont="1" applyFill="1" applyBorder="1" applyAlignment="1" applyProtection="1">
      <alignment horizontal="left" vertical="center" wrapText="1" indent="2"/>
      <protection locked="0"/>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5" fillId="0" borderId="0" xfId="0" applyFont="1" applyFill="1" applyBorder="1" applyAlignment="1">
      <alignment horizontal="left" vertical="center" wrapText="1" indent="1"/>
    </xf>
    <xf numFmtId="56" fontId="27" fillId="2" borderId="16" xfId="0" applyNumberFormat="1" applyFont="1" applyFill="1" applyBorder="1" applyAlignment="1">
      <alignment horizontal="center" vertical="center" shrinkToFit="1"/>
    </xf>
    <xf numFmtId="56" fontId="27" fillId="2" borderId="18" xfId="0" applyNumberFormat="1" applyFont="1" applyFill="1" applyBorder="1" applyAlignment="1">
      <alignment horizontal="center" vertical="center" shrinkToFit="1"/>
    </xf>
    <xf numFmtId="0" fontId="27" fillId="4" borderId="23"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7" fillId="4" borderId="28" xfId="0" applyFont="1" applyFill="1" applyBorder="1" applyAlignment="1" applyProtection="1">
      <alignment horizontal="left" vertical="center" wrapText="1"/>
      <protection locked="0"/>
    </xf>
    <xf numFmtId="0" fontId="27" fillId="4" borderId="33" xfId="0" applyFont="1" applyFill="1" applyBorder="1" applyAlignment="1" applyProtection="1">
      <alignment horizontal="left" vertical="center" wrapText="1"/>
      <protection locked="0"/>
    </xf>
    <xf numFmtId="56" fontId="27" fillId="2" borderId="17" xfId="0" applyNumberFormat="1" applyFont="1" applyFill="1" applyBorder="1" applyAlignment="1">
      <alignment horizontal="center" vertical="center" shrinkToFit="1"/>
    </xf>
    <xf numFmtId="0" fontId="27" fillId="4" borderId="29"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3" borderId="2" xfId="0" applyFont="1" applyFill="1" applyBorder="1" applyAlignment="1">
      <alignment horizontal="left" vertical="top" wrapText="1" shrinkToFit="1"/>
    </xf>
    <xf numFmtId="0" fontId="24" fillId="3" borderId="2" xfId="0" applyFont="1" applyFill="1" applyBorder="1" applyAlignment="1">
      <alignment horizontal="left" vertical="top" shrinkToFit="1"/>
    </xf>
    <xf numFmtId="0" fontId="24" fillId="3" borderId="3" xfId="0" applyFont="1" applyFill="1" applyBorder="1" applyAlignment="1">
      <alignment horizontal="left" vertical="top" shrinkToFit="1"/>
    </xf>
    <xf numFmtId="0" fontId="22" fillId="0" borderId="0" xfId="0" applyFont="1" applyAlignment="1">
      <alignment horizontal="center" vertical="center"/>
    </xf>
    <xf numFmtId="0" fontId="26" fillId="4" borderId="9" xfId="1" applyFont="1" applyFill="1" applyBorder="1" applyAlignment="1" applyProtection="1">
      <alignment horizontal="left" vertical="center" shrinkToFit="1"/>
      <protection locked="0"/>
    </xf>
    <xf numFmtId="0" fontId="25" fillId="4" borderId="2" xfId="0" applyFont="1" applyFill="1" applyBorder="1" applyAlignment="1" applyProtection="1">
      <alignment horizontal="left" vertical="center" shrinkToFit="1"/>
      <protection locked="0"/>
    </xf>
    <xf numFmtId="0" fontId="25" fillId="4" borderId="3" xfId="0" applyFont="1" applyFill="1" applyBorder="1" applyAlignment="1" applyProtection="1">
      <alignment horizontal="left" vertical="center" shrinkToFit="1"/>
      <protection locked="0"/>
    </xf>
    <xf numFmtId="0" fontId="25" fillId="4" borderId="9" xfId="0" applyFont="1" applyFill="1" applyBorder="1" applyAlignment="1" applyProtection="1">
      <alignment horizontal="left" vertical="center" shrinkToFit="1"/>
      <protection locked="0"/>
    </xf>
    <xf numFmtId="0" fontId="8" fillId="4" borderId="2" xfId="1" applyFill="1" applyBorder="1" applyAlignment="1" applyProtection="1">
      <alignment horizontal="left" vertical="center" shrinkToFit="1"/>
      <protection locked="0"/>
    </xf>
    <xf numFmtId="0" fontId="24" fillId="2" borderId="1"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shrinkToFit="1"/>
    </xf>
    <xf numFmtId="0" fontId="24" fillId="2" borderId="28" xfId="0" applyFont="1" applyFill="1" applyBorder="1" applyAlignment="1">
      <alignment horizontal="center" vertical="center" wrapText="1" shrinkToFit="1"/>
    </xf>
    <xf numFmtId="0" fontId="24" fillId="2" borderId="33" xfId="0" applyFont="1" applyFill="1" applyBorder="1" applyAlignment="1">
      <alignment horizontal="center" vertical="center" wrapText="1" shrinkToFit="1"/>
    </xf>
    <xf numFmtId="0" fontId="24" fillId="2" borderId="5" xfId="0" applyFont="1" applyFill="1" applyBorder="1" applyAlignment="1">
      <alignment horizontal="center" vertical="center" wrapText="1" shrinkToFit="1"/>
    </xf>
    <xf numFmtId="0" fontId="24" fillId="2" borderId="0" xfId="0" applyFont="1" applyFill="1" applyBorder="1" applyAlignment="1">
      <alignment horizontal="center" vertical="center" wrapText="1" shrinkToFit="1"/>
    </xf>
    <xf numFmtId="0" fontId="24" fillId="2" borderId="34" xfId="0" applyFont="1" applyFill="1" applyBorder="1" applyAlignment="1">
      <alignment horizontal="center" vertical="center" wrapText="1" shrinkToFit="1"/>
    </xf>
    <xf numFmtId="0" fontId="24" fillId="2" borderId="6" xfId="0" applyFont="1" applyFill="1" applyBorder="1" applyAlignment="1">
      <alignment horizontal="center" vertical="center" wrapText="1" shrinkToFit="1"/>
    </xf>
    <xf numFmtId="0" fontId="24" fillId="2" borderId="29" xfId="0" applyFont="1" applyFill="1" applyBorder="1" applyAlignment="1">
      <alignment horizontal="center" vertical="center" wrapText="1" shrinkToFit="1"/>
    </xf>
    <xf numFmtId="0" fontId="24" fillId="2" borderId="35" xfId="0" applyFont="1" applyFill="1" applyBorder="1" applyAlignment="1">
      <alignment horizontal="center" vertical="center" wrapText="1" shrinkToFit="1"/>
    </xf>
    <xf numFmtId="0" fontId="27" fillId="2" borderId="36" xfId="0" applyFont="1" applyFill="1" applyBorder="1" applyAlignment="1" applyProtection="1">
      <alignment horizontal="left" vertical="center" indent="4" shrinkToFit="1"/>
    </xf>
    <xf numFmtId="0" fontId="27" fillId="2" borderId="18" xfId="0" applyFont="1" applyFill="1" applyBorder="1" applyAlignment="1" applyProtection="1">
      <alignment horizontal="left" vertical="center" indent="4" shrinkToFit="1"/>
    </xf>
    <xf numFmtId="0" fontId="27" fillId="2" borderId="37" xfId="0" applyFont="1" applyFill="1" applyBorder="1" applyAlignment="1" applyProtection="1">
      <alignment horizontal="left" vertical="center" indent="4" shrinkToFit="1"/>
    </xf>
    <xf numFmtId="0" fontId="27" fillId="2" borderId="23" xfId="0" applyFont="1" applyFill="1" applyBorder="1" applyAlignment="1" applyProtection="1">
      <alignment horizontal="left" vertical="center" indent="4" shrinkToFit="1"/>
    </xf>
    <xf numFmtId="176" fontId="25" fillId="0" borderId="40" xfId="0" applyNumberFormat="1" applyFont="1" applyFill="1" applyBorder="1" applyAlignment="1">
      <alignment horizontal="left" vertical="center" shrinkToFit="1"/>
    </xf>
    <xf numFmtId="0" fontId="18" fillId="0" borderId="40" xfId="0" applyFont="1" applyBorder="1" applyAlignment="1">
      <alignment horizontal="left" vertical="center" shrinkToFit="1"/>
    </xf>
    <xf numFmtId="0" fontId="18" fillId="0" borderId="39" xfId="0" applyFont="1" applyBorder="1" applyAlignment="1">
      <alignment horizontal="left" vertical="center" shrinkToFit="1"/>
    </xf>
    <xf numFmtId="176" fontId="25" fillId="4" borderId="9" xfId="0" applyNumberFormat="1" applyFont="1" applyFill="1" applyBorder="1" applyAlignment="1" applyProtection="1">
      <alignment horizontal="left" vertical="center" shrinkToFit="1"/>
      <protection locked="0"/>
    </xf>
    <xf numFmtId="0" fontId="18" fillId="0" borderId="2" xfId="0" applyFont="1" applyBorder="1" applyAlignment="1" applyProtection="1">
      <alignment horizontal="left" vertical="center" shrinkToFit="1"/>
      <protection locked="0"/>
    </xf>
    <xf numFmtId="0" fontId="18" fillId="0" borderId="3" xfId="0" applyFont="1" applyBorder="1" applyAlignment="1" applyProtection="1">
      <alignment horizontal="left" vertical="center" shrinkToFit="1"/>
      <protection locked="0"/>
    </xf>
    <xf numFmtId="0" fontId="18" fillId="0" borderId="41" xfId="0" applyFont="1" applyBorder="1" applyAlignment="1">
      <alignment horizontal="center" vertical="center"/>
    </xf>
    <xf numFmtId="0" fontId="25" fillId="4" borderId="8" xfId="0" applyFont="1" applyFill="1" applyBorder="1" applyAlignment="1" applyProtection="1">
      <alignment horizontal="left" vertical="center" shrinkToFit="1"/>
      <protection locked="0"/>
    </xf>
    <xf numFmtId="3" fontId="25" fillId="4" borderId="9" xfId="0" applyNumberFormat="1" applyFont="1" applyFill="1" applyBorder="1" applyAlignment="1" applyProtection="1">
      <alignment horizontal="center" vertical="center" wrapText="1"/>
      <protection locked="0"/>
    </xf>
    <xf numFmtId="3" fontId="25" fillId="4" borderId="2" xfId="0" applyNumberFormat="1" applyFont="1" applyFill="1" applyBorder="1" applyAlignment="1" applyProtection="1">
      <alignment horizontal="center" vertical="center" wrapText="1"/>
      <protection locked="0"/>
    </xf>
    <xf numFmtId="0" fontId="25" fillId="4" borderId="9"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28" fillId="0" borderId="3" xfId="0" applyFont="1" applyBorder="1" applyAlignment="1">
      <alignment horizontal="left" vertical="center" wrapText="1"/>
    </xf>
    <xf numFmtId="0" fontId="28" fillId="0" borderId="41" xfId="0" applyFont="1" applyBorder="1" applyAlignment="1">
      <alignment horizontal="left" vertical="center" wrapText="1"/>
    </xf>
    <xf numFmtId="0" fontId="7" fillId="0" borderId="0" xfId="0" applyFont="1" applyAlignment="1">
      <alignment horizontal="center" vertical="center" shrinkToFit="1"/>
    </xf>
    <xf numFmtId="0" fontId="10" fillId="0" borderId="0" xfId="0" applyFont="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0" borderId="29" xfId="0" applyFont="1" applyBorder="1" applyAlignment="1">
      <alignment horizontal="center" vertical="center"/>
    </xf>
    <xf numFmtId="0" fontId="3" fillId="3" borderId="29" xfId="0" applyFont="1" applyFill="1" applyBorder="1" applyAlignment="1" applyProtection="1">
      <alignment horizontal="center" vertical="center" shrinkToFi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3" fillId="4" borderId="30" xfId="0" applyFont="1" applyFill="1" applyBorder="1" applyAlignment="1" applyProtection="1">
      <alignment horizontal="left" vertical="top" wrapText="1"/>
      <protection locked="0"/>
    </xf>
    <xf numFmtId="0" fontId="13" fillId="4" borderId="28" xfId="0" applyFont="1" applyFill="1" applyBorder="1" applyAlignment="1" applyProtection="1">
      <alignment horizontal="left" vertical="top" wrapText="1"/>
      <protection locked="0"/>
    </xf>
    <xf numFmtId="0" fontId="13" fillId="4" borderId="33" xfId="0" applyFont="1" applyFill="1" applyBorder="1" applyAlignment="1" applyProtection="1">
      <alignment horizontal="left" vertical="top" wrapText="1"/>
      <protection locked="0"/>
    </xf>
    <xf numFmtId="0" fontId="13" fillId="4" borderId="31" xfId="0" applyFont="1" applyFill="1" applyBorder="1" applyAlignment="1" applyProtection="1">
      <alignment horizontal="left" vertical="top" wrapText="1"/>
      <protection locked="0"/>
    </xf>
    <xf numFmtId="0" fontId="13" fillId="4" borderId="0" xfId="0" applyFont="1" applyFill="1" applyBorder="1" applyAlignment="1" applyProtection="1">
      <alignment horizontal="left" vertical="top" wrapText="1"/>
      <protection locked="0"/>
    </xf>
    <xf numFmtId="0" fontId="13" fillId="4" borderId="34" xfId="0" applyFont="1" applyFill="1" applyBorder="1" applyAlignment="1" applyProtection="1">
      <alignment horizontal="left" vertical="top" wrapText="1"/>
      <protection locked="0"/>
    </xf>
    <xf numFmtId="0" fontId="13" fillId="4" borderId="32" xfId="0" applyFont="1" applyFill="1" applyBorder="1" applyAlignment="1" applyProtection="1">
      <alignment horizontal="left" vertical="top" wrapText="1"/>
      <protection locked="0"/>
    </xf>
    <xf numFmtId="0" fontId="13" fillId="4" borderId="29" xfId="0" applyFont="1" applyFill="1" applyBorder="1" applyAlignment="1" applyProtection="1">
      <alignment horizontal="left" vertical="top" wrapText="1"/>
      <protection locked="0"/>
    </xf>
    <xf numFmtId="0" fontId="13" fillId="4" borderId="35" xfId="0" applyFont="1" applyFill="1" applyBorder="1" applyAlignment="1" applyProtection="1">
      <alignment horizontal="left" vertical="top" wrapText="1"/>
      <protection locked="0"/>
    </xf>
    <xf numFmtId="0" fontId="1" fillId="0" borderId="0" xfId="0" applyFont="1" applyAlignment="1">
      <alignment horizontal="left" vertical="center" indent="1"/>
    </xf>
    <xf numFmtId="0" fontId="13" fillId="4" borderId="19"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0" borderId="37" xfId="0" applyFont="1" applyBorder="1" applyAlignment="1">
      <alignment horizontal="left" vertical="center" indent="1"/>
    </xf>
    <xf numFmtId="0" fontId="14" fillId="0" borderId="23" xfId="0" applyFont="1" applyBorder="1" applyAlignment="1">
      <alignment horizontal="left" vertical="center" indent="1"/>
    </xf>
    <xf numFmtId="0" fontId="11" fillId="2" borderId="4" xfId="0" applyFont="1" applyFill="1" applyBorder="1" applyAlignment="1">
      <alignment horizontal="center" vertical="center" wrapText="1" shrinkToFit="1"/>
    </xf>
    <xf numFmtId="0" fontId="11" fillId="2" borderId="25"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4" fillId="4" borderId="21"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vertical="center"/>
      <protection locked="0"/>
    </xf>
    <xf numFmtId="0" fontId="14" fillId="4" borderId="38" xfId="0" applyFont="1" applyFill="1" applyBorder="1" applyAlignment="1" applyProtection="1">
      <alignment horizontal="center" vertical="center"/>
      <protection locked="0"/>
    </xf>
    <xf numFmtId="0" fontId="14" fillId="0" borderId="38" xfId="0" applyFont="1" applyBorder="1" applyAlignment="1">
      <alignment horizontal="center" vertical="center"/>
    </xf>
    <xf numFmtId="0" fontId="13" fillId="0" borderId="30" xfId="0" applyFont="1" applyBorder="1" applyAlignment="1">
      <alignment horizontal="left" vertical="top" wrapText="1"/>
    </xf>
    <xf numFmtId="0" fontId="13" fillId="0" borderId="28" xfId="0" applyFont="1" applyBorder="1" applyAlignment="1">
      <alignment horizontal="left" vertical="top" wrapText="1"/>
    </xf>
    <xf numFmtId="0" fontId="13" fillId="0" borderId="33" xfId="0" applyFont="1" applyBorder="1" applyAlignment="1">
      <alignment horizontal="left" vertical="top" wrapText="1"/>
    </xf>
    <xf numFmtId="0" fontId="13" fillId="0" borderId="31" xfId="0" applyFont="1" applyBorder="1" applyAlignment="1">
      <alignment horizontal="left" vertical="top" wrapText="1"/>
    </xf>
    <xf numFmtId="0" fontId="13" fillId="0" borderId="0" xfId="0" applyFont="1" applyBorder="1" applyAlignment="1">
      <alignment horizontal="left" vertical="top" wrapText="1"/>
    </xf>
    <xf numFmtId="0" fontId="13" fillId="0" borderId="34" xfId="0" applyFont="1" applyBorder="1" applyAlignment="1">
      <alignment horizontal="left" vertical="top" wrapText="1"/>
    </xf>
    <xf numFmtId="0" fontId="13" fillId="0" borderId="32" xfId="0" applyFont="1" applyBorder="1" applyAlignment="1">
      <alignment horizontal="left" vertical="top" wrapText="1"/>
    </xf>
    <xf numFmtId="0" fontId="13" fillId="0" borderId="29" xfId="0" applyFont="1" applyBorder="1" applyAlignment="1">
      <alignment horizontal="left" vertical="top" wrapText="1"/>
    </xf>
    <xf numFmtId="0" fontId="13" fillId="0" borderId="35" xfId="0" applyFont="1" applyBorder="1" applyAlignment="1">
      <alignment horizontal="left" vertical="top"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0" borderId="0" xfId="0" applyBorder="1" applyAlignment="1">
      <alignment horizontal="center"/>
    </xf>
    <xf numFmtId="0" fontId="0" fillId="0" borderId="51" xfId="0" applyBorder="1" applyAlignment="1">
      <alignment horizontal="center"/>
    </xf>
    <xf numFmtId="14" fontId="0" fillId="0" borderId="0" xfId="0" applyNumberFormat="1" applyBorder="1" applyAlignment="1">
      <alignment horizontal="center"/>
    </xf>
    <xf numFmtId="14" fontId="0" fillId="0" borderId="51" xfId="0" applyNumberFormat="1" applyBorder="1" applyAlignment="1">
      <alignment horizontal="center"/>
    </xf>
    <xf numFmtId="0" fontId="0" fillId="0" borderId="0" xfId="0" applyNumberFormat="1" applyBorder="1" applyAlignment="1">
      <alignment horizontal="center"/>
    </xf>
    <xf numFmtId="0" fontId="0" fillId="0" borderId="51" xfId="0" applyNumberFormat="1" applyBorder="1" applyAlignment="1">
      <alignment horizontal="center"/>
    </xf>
    <xf numFmtId="0" fontId="0" fillId="5"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0" borderId="0" xfId="0"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27" lockText="1" noThreeD="1"/>
</file>

<file path=xl/ctrlProps/ctrlProp2.xml><?xml version="1.0" encoding="utf-8"?>
<formControlPr xmlns="http://schemas.microsoft.com/office/spreadsheetml/2009/9/main" objectType="CheckBox" fmlaLink="$R$28" lockText="1" noThreeD="1"/>
</file>

<file path=xl/ctrlProps/ctrlProp3.xml><?xml version="1.0" encoding="utf-8"?>
<formControlPr xmlns="http://schemas.microsoft.com/office/spreadsheetml/2009/9/main" objectType="CheckBox" fmlaLink="$R$31" noThreeD="1"/>
</file>

<file path=xl/ctrlProps/ctrlProp4.xml><?xml version="1.0" encoding="utf-8"?>
<formControlPr xmlns="http://schemas.microsoft.com/office/spreadsheetml/2009/9/main" objectType="CheckBox" fmlaLink="$R$29" lockText="1" noThreeD="1"/>
</file>

<file path=xl/ctrlProps/ctrlProp5.xml><?xml version="1.0" encoding="utf-8"?>
<formControlPr xmlns="http://schemas.microsoft.com/office/spreadsheetml/2009/9/main" objectType="CheckBox" fmlaLink="$R$30" lockText="1" noThreeD="1"/>
</file>

<file path=xl/ctrlProps/ctrlProp6.xml><?xml version="1.0" encoding="utf-8"?>
<formControlPr xmlns="http://schemas.microsoft.com/office/spreadsheetml/2009/9/main" objectType="CheckBox" fmlaLink="$R$32" lockText="1" noThreeD="1"/>
</file>

<file path=xl/ctrlProps/ctrlProp7.xml><?xml version="1.0" encoding="utf-8"?>
<formControlPr xmlns="http://schemas.microsoft.com/office/spreadsheetml/2009/9/main" objectType="CheckBox" fmlaLink="$R$3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27</xdr:row>
          <xdr:rowOff>0</xdr:rowOff>
        </xdr:from>
        <xdr:to>
          <xdr:col>5</xdr:col>
          <xdr:colOff>219075</xdr:colOff>
          <xdr:row>27</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大阪商工会議所からのメール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228600</xdr:rowOff>
        </xdr:from>
        <xdr:to>
          <xdr:col>10</xdr:col>
          <xdr:colOff>485775</xdr:colOff>
          <xdr:row>27</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近畿経済産業局からのメール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27</xdr:row>
          <xdr:rowOff>190500</xdr:rowOff>
        </xdr:from>
        <xdr:to>
          <xdr:col>13</xdr:col>
          <xdr:colOff>285750</xdr:colOff>
          <xdr:row>28</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大商ホームページ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26</xdr:row>
          <xdr:rowOff>180975</xdr:rowOff>
        </xdr:from>
        <xdr:to>
          <xdr:col>13</xdr:col>
          <xdr:colOff>428625</xdr:colOff>
          <xdr:row>27</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大商ニュース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27</xdr:row>
          <xdr:rowOff>190500</xdr:rowOff>
        </xdr:from>
        <xdr:to>
          <xdr:col>8</xdr:col>
          <xdr:colOff>85725</xdr:colOff>
          <xdr:row>28</xdr:row>
          <xdr:rowOff>142875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次世代医療システム産業化フォーラム内での案内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28</xdr:row>
          <xdr:rowOff>95250</xdr:rowOff>
        </xdr:from>
        <xdr:to>
          <xdr:col>5</xdr:col>
          <xdr:colOff>276225</xdr:colOff>
          <xdr:row>30</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行政・支援機関からの紹介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29</xdr:row>
          <xdr:rowOff>114300</xdr:rowOff>
        </xdr:from>
        <xdr:to>
          <xdr:col>3</xdr:col>
          <xdr:colOff>276225</xdr:colOff>
          <xdr:row>30</xdr:row>
          <xdr:rowOff>219075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2"/>
  <sheetViews>
    <sheetView tabSelected="1" view="pageBreakPreview" zoomScaleNormal="100" zoomScaleSheetLayoutView="100" workbookViewId="0">
      <selection activeCell="C25" sqref="C25:O26"/>
    </sheetView>
  </sheetViews>
  <sheetFormatPr defaultRowHeight="13.5"/>
  <cols>
    <col min="1" max="6" width="6.75" style="27" customWidth="1"/>
    <col min="7" max="7" width="3.25" style="27" hidden="1" customWidth="1"/>
    <col min="8" max="8" width="7.125" style="27" customWidth="1"/>
    <col min="9" max="15" width="6.75" style="27" customWidth="1"/>
    <col min="16" max="17" width="9" style="27"/>
    <col min="18" max="19" width="9" style="27" hidden="1" customWidth="1"/>
    <col min="20" max="16384" width="9" style="27"/>
  </cols>
  <sheetData>
    <row r="1" spans="1:27">
      <c r="K1" s="60" t="s">
        <v>92</v>
      </c>
      <c r="L1" s="60"/>
      <c r="M1" s="60"/>
      <c r="N1" s="60"/>
      <c r="O1" s="60"/>
    </row>
    <row r="2" spans="1:27" s="29" customFormat="1" ht="18.75" customHeight="1">
      <c r="A2" s="28" t="s">
        <v>83</v>
      </c>
      <c r="B2" s="28"/>
      <c r="C2" s="28"/>
      <c r="L2" s="30"/>
      <c r="M2" s="30"/>
      <c r="N2" s="30"/>
      <c r="O2" s="30"/>
    </row>
    <row r="3" spans="1:27" s="29" customFormat="1" ht="18.75" customHeight="1">
      <c r="A3" s="55" t="s">
        <v>10</v>
      </c>
      <c r="B3" s="28"/>
      <c r="C3" s="28"/>
      <c r="L3" s="30"/>
      <c r="M3" s="30"/>
      <c r="N3" s="30"/>
      <c r="O3" s="30"/>
    </row>
    <row r="4" spans="1:27" s="29" customFormat="1" ht="12" customHeight="1">
      <c r="A4" s="28"/>
      <c r="B4" s="28"/>
      <c r="C4" s="28"/>
    </row>
    <row r="5" spans="1:27" s="31" customFormat="1" ht="19.5" customHeight="1">
      <c r="A5" s="120" t="s">
        <v>93</v>
      </c>
      <c r="B5" s="120"/>
      <c r="C5" s="120"/>
      <c r="D5" s="120"/>
      <c r="E5" s="120"/>
      <c r="F5" s="120"/>
      <c r="G5" s="120"/>
      <c r="H5" s="120"/>
      <c r="I5" s="120"/>
      <c r="J5" s="120"/>
      <c r="K5" s="120"/>
      <c r="L5" s="120"/>
      <c r="M5" s="120"/>
      <c r="N5" s="120"/>
      <c r="O5" s="120"/>
      <c r="AA5" s="29"/>
    </row>
    <row r="6" spans="1:27" ht="21" customHeight="1">
      <c r="A6" s="128" t="s">
        <v>11</v>
      </c>
      <c r="B6" s="129"/>
      <c r="C6" s="147"/>
      <c r="D6" s="148"/>
      <c r="E6" s="148"/>
      <c r="F6" s="148"/>
      <c r="G6" s="148"/>
      <c r="H6" s="149"/>
      <c r="I6" s="144"/>
      <c r="J6" s="145"/>
      <c r="K6" s="145"/>
      <c r="L6" s="145"/>
      <c r="M6" s="145"/>
      <c r="N6" s="145"/>
      <c r="O6" s="146"/>
      <c r="AA6" s="29"/>
    </row>
    <row r="7" spans="1:27" ht="21" customHeight="1">
      <c r="A7" s="128" t="s">
        <v>22</v>
      </c>
      <c r="B7" s="129"/>
      <c r="C7" s="124"/>
      <c r="D7" s="122"/>
      <c r="E7" s="122"/>
      <c r="F7" s="122"/>
      <c r="G7" s="122"/>
      <c r="H7" s="123"/>
      <c r="I7" s="130" t="s">
        <v>2</v>
      </c>
      <c r="J7" s="129"/>
      <c r="K7" s="121"/>
      <c r="L7" s="122"/>
      <c r="M7" s="122"/>
      <c r="N7" s="122"/>
      <c r="O7" s="123"/>
      <c r="AA7" s="29"/>
    </row>
    <row r="8" spans="1:27" ht="21" customHeight="1">
      <c r="A8" s="128" t="s">
        <v>0</v>
      </c>
      <c r="B8" s="129"/>
      <c r="C8" s="44" t="s">
        <v>12</v>
      </c>
      <c r="D8" s="124"/>
      <c r="E8" s="151"/>
      <c r="F8" s="43" t="s">
        <v>31</v>
      </c>
      <c r="G8" s="32"/>
      <c r="H8" s="124"/>
      <c r="I8" s="122"/>
      <c r="J8" s="122"/>
      <c r="K8" s="122"/>
      <c r="L8" s="122"/>
      <c r="M8" s="122"/>
      <c r="N8" s="122"/>
      <c r="O8" s="123"/>
    </row>
    <row r="9" spans="1:27" ht="21" customHeight="1">
      <c r="A9" s="128" t="s">
        <v>1</v>
      </c>
      <c r="B9" s="129"/>
      <c r="C9" s="152"/>
      <c r="D9" s="153"/>
      <c r="E9" s="153"/>
      <c r="F9" s="153"/>
      <c r="G9" s="33"/>
      <c r="H9" s="34" t="s">
        <v>13</v>
      </c>
      <c r="I9" s="128" t="s">
        <v>14</v>
      </c>
      <c r="J9" s="130"/>
      <c r="K9" s="154"/>
      <c r="L9" s="155"/>
      <c r="M9" s="155"/>
      <c r="N9" s="155"/>
      <c r="O9" s="35" t="s">
        <v>19</v>
      </c>
    </row>
    <row r="10" spans="1:27" ht="21" customHeight="1">
      <c r="A10" s="126" t="s">
        <v>20</v>
      </c>
      <c r="B10" s="127"/>
      <c r="C10" s="124"/>
      <c r="D10" s="122"/>
      <c r="E10" s="122"/>
      <c r="F10" s="122"/>
      <c r="G10" s="122"/>
      <c r="H10" s="122"/>
      <c r="I10" s="122"/>
      <c r="J10" s="122"/>
      <c r="K10" s="122"/>
      <c r="L10" s="122"/>
      <c r="M10" s="122"/>
      <c r="N10" s="122"/>
      <c r="O10" s="123"/>
    </row>
    <row r="11" spans="1:27" ht="21" customHeight="1">
      <c r="A11" s="128" t="s">
        <v>3</v>
      </c>
      <c r="B11" s="129"/>
      <c r="C11" s="122"/>
      <c r="D11" s="122"/>
      <c r="E11" s="122"/>
      <c r="F11" s="122"/>
      <c r="G11" s="122"/>
      <c r="H11" s="123"/>
      <c r="I11" s="128" t="s">
        <v>15</v>
      </c>
      <c r="J11" s="129"/>
      <c r="K11" s="124"/>
      <c r="L11" s="122"/>
      <c r="M11" s="122"/>
      <c r="N11" s="122"/>
      <c r="O11" s="123"/>
    </row>
    <row r="12" spans="1:27" ht="21" customHeight="1">
      <c r="A12" s="128" t="s">
        <v>16</v>
      </c>
      <c r="B12" s="129"/>
      <c r="C12" s="125"/>
      <c r="D12" s="122"/>
      <c r="E12" s="122"/>
      <c r="F12" s="122"/>
      <c r="G12" s="122"/>
      <c r="H12" s="123"/>
      <c r="I12" s="128" t="s">
        <v>17</v>
      </c>
      <c r="J12" s="129"/>
      <c r="K12" s="124"/>
      <c r="L12" s="122"/>
      <c r="M12" s="122"/>
      <c r="N12" s="122"/>
      <c r="O12" s="123"/>
    </row>
    <row r="13" spans="1:27" ht="21" customHeight="1">
      <c r="A13" s="126" t="s">
        <v>4</v>
      </c>
      <c r="B13" s="127"/>
      <c r="C13" s="122"/>
      <c r="D13" s="122"/>
      <c r="E13" s="122"/>
      <c r="F13" s="122"/>
      <c r="G13" s="122"/>
      <c r="H13" s="123"/>
      <c r="I13" s="128" t="s">
        <v>18</v>
      </c>
      <c r="J13" s="129"/>
      <c r="K13" s="124"/>
      <c r="L13" s="122"/>
      <c r="M13" s="122"/>
      <c r="N13" s="122"/>
      <c r="O13" s="123"/>
    </row>
    <row r="14" spans="1:27" s="29" customFormat="1" ht="12" customHeight="1">
      <c r="A14" s="28"/>
      <c r="B14" s="28"/>
      <c r="C14" s="28"/>
    </row>
    <row r="15" spans="1:27" s="29" customFormat="1" ht="18" customHeight="1">
      <c r="A15" s="131" t="s">
        <v>91</v>
      </c>
      <c r="B15" s="132"/>
      <c r="C15" s="132"/>
      <c r="D15" s="133"/>
      <c r="E15" s="156" t="s">
        <v>60</v>
      </c>
      <c r="F15" s="157"/>
      <c r="G15" s="36"/>
      <c r="H15" s="150" t="s">
        <v>59</v>
      </c>
      <c r="I15" s="150"/>
      <c r="J15" s="150"/>
      <c r="K15" s="150"/>
      <c r="L15" s="150"/>
      <c r="M15" s="150"/>
      <c r="N15" s="150"/>
      <c r="O15" s="150"/>
    </row>
    <row r="16" spans="1:27" ht="18" customHeight="1">
      <c r="A16" s="134"/>
      <c r="B16" s="135"/>
      <c r="C16" s="135"/>
      <c r="D16" s="136"/>
      <c r="E16" s="82"/>
      <c r="F16" s="83"/>
      <c r="G16" s="37" t="str">
        <f>IF(E16=""," ",COUNTA($E$16:E16))</f>
        <v xml:space="preserve"> </v>
      </c>
      <c r="H16" s="140" t="s">
        <v>94</v>
      </c>
      <c r="I16" s="140"/>
      <c r="J16" s="140"/>
      <c r="K16" s="140"/>
      <c r="L16" s="140"/>
      <c r="M16" s="140"/>
      <c r="N16" s="140"/>
      <c r="O16" s="141"/>
      <c r="P16" s="38"/>
      <c r="R16" s="39">
        <v>1</v>
      </c>
      <c r="S16" s="45" t="e">
        <f>VLOOKUP(R16,$G$16:$O$19,2,0)</f>
        <v>#N/A</v>
      </c>
    </row>
    <row r="17" spans="1:20" ht="18" customHeight="1">
      <c r="A17" s="134"/>
      <c r="B17" s="135"/>
      <c r="C17" s="135"/>
      <c r="D17" s="136"/>
      <c r="E17" s="84"/>
      <c r="F17" s="85"/>
      <c r="G17" s="37" t="str">
        <f>IF(E17=""," ",COUNTA($E$16:E17))</f>
        <v xml:space="preserve"> </v>
      </c>
      <c r="H17" s="142" t="s">
        <v>95</v>
      </c>
      <c r="I17" s="142"/>
      <c r="J17" s="142"/>
      <c r="K17" s="142"/>
      <c r="L17" s="142"/>
      <c r="M17" s="142"/>
      <c r="N17" s="142"/>
      <c r="O17" s="143"/>
      <c r="P17" s="38"/>
      <c r="R17" s="39">
        <v>2</v>
      </c>
      <c r="S17" s="45" t="str">
        <f>IFERROR(VLOOKUP(R17,$G$16:$O$19,2,0),"")</f>
        <v/>
      </c>
    </row>
    <row r="18" spans="1:20" ht="18" customHeight="1">
      <c r="A18" s="134"/>
      <c r="B18" s="135"/>
      <c r="C18" s="135"/>
      <c r="D18" s="136"/>
      <c r="E18" s="84"/>
      <c r="F18" s="85"/>
      <c r="G18" s="37" t="str">
        <f>IF(E18=""," ",COUNTA($E$16:E18))</f>
        <v xml:space="preserve"> </v>
      </c>
      <c r="H18" s="142" t="s">
        <v>96</v>
      </c>
      <c r="I18" s="142"/>
      <c r="J18" s="142"/>
      <c r="K18" s="142"/>
      <c r="L18" s="142"/>
      <c r="M18" s="142"/>
      <c r="N18" s="142"/>
      <c r="O18" s="143"/>
      <c r="P18" s="38"/>
      <c r="R18" s="39">
        <v>3</v>
      </c>
      <c r="S18" s="45" t="str">
        <f>IFERROR(VLOOKUP(R18,$G$16:$O$19,2,0),"")</f>
        <v/>
      </c>
    </row>
    <row r="19" spans="1:20" ht="18" customHeight="1">
      <c r="A19" s="134"/>
      <c r="B19" s="135"/>
      <c r="C19" s="135"/>
      <c r="D19" s="136"/>
      <c r="E19" s="84"/>
      <c r="F19" s="85"/>
      <c r="G19" s="37" t="str">
        <f>IF(E19=""," ",COUNTA($E$16:E19))</f>
        <v xml:space="preserve"> </v>
      </c>
      <c r="H19" s="142" t="s">
        <v>97</v>
      </c>
      <c r="I19" s="142"/>
      <c r="J19" s="142"/>
      <c r="K19" s="142"/>
      <c r="L19" s="142"/>
      <c r="M19" s="142"/>
      <c r="N19" s="142"/>
      <c r="O19" s="143"/>
      <c r="P19" s="38"/>
      <c r="R19" s="39">
        <v>4</v>
      </c>
      <c r="S19" s="45" t="str">
        <f>IFERROR(VLOOKUP(R19,$G$16:$O$19,2,0),"")</f>
        <v/>
      </c>
    </row>
    <row r="20" spans="1:20" ht="37.5" customHeight="1">
      <c r="A20" s="137"/>
      <c r="B20" s="138"/>
      <c r="C20" s="138"/>
      <c r="D20" s="139"/>
      <c r="E20" s="117" t="s">
        <v>106</v>
      </c>
      <c r="F20" s="118"/>
      <c r="G20" s="118"/>
      <c r="H20" s="118"/>
      <c r="I20" s="118"/>
      <c r="J20" s="118"/>
      <c r="K20" s="118"/>
      <c r="L20" s="118"/>
      <c r="M20" s="118"/>
      <c r="N20" s="118"/>
      <c r="O20" s="119"/>
      <c r="P20" s="38"/>
    </row>
    <row r="21" spans="1:20" ht="21" customHeight="1">
      <c r="A21" s="99" t="s">
        <v>90</v>
      </c>
      <c r="B21" s="100"/>
      <c r="C21" s="100"/>
      <c r="D21" s="100"/>
      <c r="E21" s="105"/>
      <c r="F21" s="105"/>
      <c r="G21" s="40"/>
      <c r="H21" s="107" t="s">
        <v>98</v>
      </c>
      <c r="I21" s="114"/>
      <c r="J21" s="107" t="s">
        <v>99</v>
      </c>
      <c r="K21" s="114"/>
      <c r="L21" s="107"/>
      <c r="M21" s="114"/>
      <c r="N21" s="107"/>
      <c r="O21" s="108"/>
    </row>
    <row r="22" spans="1:20" ht="21" customHeight="1">
      <c r="A22" s="101"/>
      <c r="B22" s="102"/>
      <c r="C22" s="102"/>
      <c r="D22" s="102"/>
      <c r="E22" s="74" t="s">
        <v>21</v>
      </c>
      <c r="F22" s="74"/>
      <c r="G22" s="41"/>
      <c r="H22" s="76"/>
      <c r="I22" s="77"/>
      <c r="J22" s="76"/>
      <c r="K22" s="77"/>
      <c r="L22" s="80"/>
      <c r="M22" s="81"/>
      <c r="N22" s="80"/>
      <c r="O22" s="109"/>
    </row>
    <row r="23" spans="1:20" ht="21" customHeight="1">
      <c r="A23" s="101"/>
      <c r="B23" s="102"/>
      <c r="C23" s="102"/>
      <c r="D23" s="102"/>
      <c r="E23" s="74" t="s">
        <v>64</v>
      </c>
      <c r="F23" s="74"/>
      <c r="G23" s="41"/>
      <c r="H23" s="76"/>
      <c r="I23" s="77"/>
      <c r="J23" s="76"/>
      <c r="K23" s="77"/>
      <c r="L23" s="80"/>
      <c r="M23" s="81"/>
      <c r="N23" s="80"/>
      <c r="O23" s="109"/>
    </row>
    <row r="24" spans="1:20" ht="21" customHeight="1">
      <c r="A24" s="103"/>
      <c r="B24" s="104"/>
      <c r="C24" s="104"/>
      <c r="D24" s="104"/>
      <c r="E24" s="75" t="s">
        <v>66</v>
      </c>
      <c r="F24" s="75"/>
      <c r="G24" s="42"/>
      <c r="H24" s="76"/>
      <c r="I24" s="77"/>
      <c r="J24" s="78"/>
      <c r="K24" s="79"/>
      <c r="L24" s="71"/>
      <c r="M24" s="73"/>
      <c r="N24" s="71"/>
      <c r="O24" s="72"/>
    </row>
    <row r="25" spans="1:20" ht="24" customHeight="1">
      <c r="A25" s="61" t="s">
        <v>53</v>
      </c>
      <c r="B25" s="62"/>
      <c r="C25" s="65"/>
      <c r="D25" s="66"/>
      <c r="E25" s="66"/>
      <c r="F25" s="66"/>
      <c r="G25" s="66"/>
      <c r="H25" s="66"/>
      <c r="I25" s="66"/>
      <c r="J25" s="66"/>
      <c r="K25" s="66"/>
      <c r="L25" s="66"/>
      <c r="M25" s="66"/>
      <c r="N25" s="66"/>
      <c r="O25" s="67"/>
    </row>
    <row r="26" spans="1:20" ht="13.5" customHeight="1">
      <c r="A26" s="63"/>
      <c r="B26" s="64"/>
      <c r="C26" s="68"/>
      <c r="D26" s="69"/>
      <c r="E26" s="69"/>
      <c r="F26" s="69"/>
      <c r="G26" s="69"/>
      <c r="H26" s="69"/>
      <c r="I26" s="69"/>
      <c r="J26" s="69"/>
      <c r="K26" s="69"/>
      <c r="L26" s="69"/>
      <c r="M26" s="69"/>
      <c r="N26" s="69"/>
      <c r="O26" s="70"/>
    </row>
    <row r="27" spans="1:20" ht="14.25" customHeight="1">
      <c r="A27" s="61" t="s">
        <v>54</v>
      </c>
      <c r="B27" s="62"/>
      <c r="C27" s="112" t="s">
        <v>55</v>
      </c>
      <c r="D27" s="112"/>
      <c r="E27" s="112"/>
      <c r="F27" s="112"/>
      <c r="G27" s="112"/>
      <c r="H27" s="112"/>
      <c r="I27" s="112"/>
      <c r="J27" s="112"/>
      <c r="K27" s="112"/>
      <c r="L27" s="112"/>
      <c r="M27" s="112"/>
      <c r="N27" s="112"/>
      <c r="O27" s="113"/>
      <c r="R27" s="53" t="b">
        <v>0</v>
      </c>
    </row>
    <row r="28" spans="1:20" ht="22.5" customHeight="1">
      <c r="A28" s="110"/>
      <c r="B28" s="111"/>
      <c r="C28" s="46"/>
      <c r="D28" s="46"/>
      <c r="E28" s="46"/>
      <c r="F28" s="46"/>
      <c r="G28" s="46"/>
      <c r="H28" s="46"/>
      <c r="I28" s="46"/>
      <c r="J28" s="46"/>
      <c r="K28" s="46"/>
      <c r="L28" s="46"/>
      <c r="M28" s="46"/>
      <c r="N28" s="46"/>
      <c r="O28" s="47"/>
      <c r="R28" s="53" t="b">
        <v>0</v>
      </c>
    </row>
    <row r="29" spans="1:20" ht="13.5" customHeight="1">
      <c r="A29" s="110"/>
      <c r="B29" s="111"/>
      <c r="C29" s="46"/>
      <c r="D29" s="46"/>
      <c r="E29" s="46"/>
      <c r="F29" s="46"/>
      <c r="G29" s="46"/>
      <c r="H29" s="46"/>
      <c r="I29" s="46"/>
      <c r="J29" s="46"/>
      <c r="K29" s="46"/>
      <c r="L29" s="46"/>
      <c r="M29" s="46"/>
      <c r="N29" s="46"/>
      <c r="O29" s="47"/>
      <c r="R29" s="53" t="b">
        <v>0</v>
      </c>
    </row>
    <row r="30" spans="1:20" ht="10.5" customHeight="1">
      <c r="A30" s="110"/>
      <c r="B30" s="111"/>
      <c r="C30" s="46"/>
      <c r="D30" s="46"/>
      <c r="E30" s="46"/>
      <c r="F30" s="46"/>
      <c r="G30" s="46"/>
      <c r="H30" s="57" t="s">
        <v>73</v>
      </c>
      <c r="I30" s="116"/>
      <c r="J30" s="116"/>
      <c r="K30" s="116"/>
      <c r="L30" s="116"/>
      <c r="M30" s="116"/>
      <c r="N30" s="116"/>
      <c r="O30" s="48" t="s">
        <v>69</v>
      </c>
      <c r="R30" s="54" t="b">
        <v>0</v>
      </c>
    </row>
    <row r="31" spans="1:20" ht="18" customHeight="1">
      <c r="A31" s="63"/>
      <c r="B31" s="64"/>
      <c r="C31" s="49"/>
      <c r="D31" s="50" t="s">
        <v>72</v>
      </c>
      <c r="E31" s="115"/>
      <c r="F31" s="115"/>
      <c r="G31" s="115"/>
      <c r="H31" s="115"/>
      <c r="I31" s="115"/>
      <c r="J31" s="115"/>
      <c r="K31" s="115"/>
      <c r="L31" s="51" t="s">
        <v>71</v>
      </c>
      <c r="M31" s="51"/>
      <c r="N31" s="49"/>
      <c r="O31" s="52"/>
      <c r="R31" s="54" t="b">
        <v>0</v>
      </c>
      <c r="S31" s="29"/>
      <c r="T31" s="29"/>
    </row>
    <row r="32" spans="1:20" s="29" customFormat="1" ht="10.5" customHeight="1">
      <c r="A32" s="28"/>
      <c r="B32" s="28"/>
      <c r="C32" s="28"/>
      <c r="R32" s="53" t="b">
        <v>0</v>
      </c>
      <c r="S32" s="27"/>
      <c r="T32" s="27"/>
    </row>
    <row r="33" spans="1:20" ht="16.5" customHeight="1">
      <c r="A33" s="106" t="s">
        <v>6</v>
      </c>
      <c r="B33" s="106"/>
      <c r="C33" s="106"/>
      <c r="D33" s="106"/>
      <c r="E33" s="106"/>
      <c r="F33" s="106"/>
      <c r="G33" s="106"/>
      <c r="H33" s="106"/>
      <c r="I33" s="106"/>
      <c r="J33" s="106"/>
      <c r="K33" s="106"/>
      <c r="L33" s="106"/>
      <c r="M33" s="106"/>
      <c r="N33" s="106"/>
      <c r="O33" s="106"/>
      <c r="R33" s="53" t="b">
        <v>0</v>
      </c>
    </row>
    <row r="34" spans="1:20" ht="16.5" customHeight="1">
      <c r="A34" s="97" t="s">
        <v>100</v>
      </c>
      <c r="B34" s="97"/>
      <c r="C34" s="97"/>
      <c r="D34" s="97"/>
      <c r="E34" s="97"/>
      <c r="F34" s="97"/>
      <c r="G34" s="97"/>
      <c r="H34" s="97"/>
      <c r="I34" s="97"/>
      <c r="J34" s="97"/>
      <c r="K34" s="97"/>
      <c r="L34" s="97"/>
      <c r="M34" s="97"/>
      <c r="N34" s="97"/>
      <c r="O34" s="97"/>
    </row>
    <row r="35" spans="1:20" ht="16.5" customHeight="1">
      <c r="A35" s="98" t="s">
        <v>58</v>
      </c>
      <c r="B35" s="98"/>
      <c r="C35" s="98"/>
      <c r="D35" s="98"/>
      <c r="E35" s="98"/>
      <c r="F35" s="98"/>
      <c r="G35" s="98"/>
      <c r="H35" s="98"/>
      <c r="I35" s="98"/>
      <c r="J35" s="98"/>
      <c r="K35" s="98"/>
      <c r="L35" s="98"/>
      <c r="M35" s="98"/>
      <c r="N35" s="98"/>
      <c r="O35" s="98"/>
    </row>
    <row r="36" spans="1:20" ht="16.5" customHeight="1">
      <c r="A36" s="97" t="s">
        <v>101</v>
      </c>
      <c r="B36" s="97"/>
      <c r="C36" s="97"/>
      <c r="D36" s="97"/>
      <c r="E36" s="97"/>
      <c r="F36" s="97"/>
      <c r="G36" s="97"/>
      <c r="H36" s="97"/>
      <c r="I36" s="97"/>
      <c r="J36" s="97"/>
      <c r="K36" s="97"/>
      <c r="L36" s="97"/>
      <c r="M36" s="97"/>
      <c r="N36" s="97"/>
      <c r="O36" s="97"/>
    </row>
    <row r="37" spans="1:20" ht="16.5" customHeight="1">
      <c r="A37" s="87" t="s">
        <v>103</v>
      </c>
      <c r="B37" s="87"/>
      <c r="C37" s="87"/>
      <c r="D37" s="87"/>
      <c r="E37" s="87"/>
      <c r="F37" s="87"/>
      <c r="G37" s="87"/>
      <c r="H37" s="87"/>
      <c r="I37" s="87"/>
      <c r="J37" s="87"/>
      <c r="K37" s="87"/>
      <c r="L37" s="87"/>
      <c r="M37" s="87"/>
      <c r="N37" s="87"/>
      <c r="O37" s="87"/>
    </row>
    <row r="38" spans="1:20" ht="16.5" customHeight="1">
      <c r="A38" s="87" t="s">
        <v>7</v>
      </c>
      <c r="B38" s="87"/>
      <c r="C38" s="87"/>
      <c r="D38" s="87"/>
      <c r="E38" s="87"/>
      <c r="F38" s="87"/>
      <c r="G38" s="87"/>
      <c r="H38" s="87"/>
      <c r="I38" s="87"/>
      <c r="J38" s="87"/>
      <c r="K38" s="87"/>
      <c r="L38" s="87"/>
      <c r="M38" s="87"/>
      <c r="N38" s="87"/>
      <c r="O38" s="87"/>
    </row>
    <row r="39" spans="1:20" ht="16.5" customHeight="1">
      <c r="A39" s="91" t="s">
        <v>52</v>
      </c>
      <c r="B39" s="91"/>
      <c r="C39" s="91"/>
      <c r="D39" s="91"/>
      <c r="E39" s="91"/>
      <c r="F39" s="91"/>
      <c r="G39" s="91"/>
      <c r="H39" s="91"/>
      <c r="I39" s="91"/>
      <c r="J39" s="91"/>
      <c r="K39" s="91"/>
      <c r="L39" s="91"/>
      <c r="M39" s="91"/>
      <c r="N39" s="91"/>
      <c r="O39" s="91"/>
      <c r="S39" s="29"/>
      <c r="T39" s="29"/>
    </row>
    <row r="40" spans="1:20" s="29" customFormat="1" ht="10.5" customHeight="1">
      <c r="A40" s="28"/>
      <c r="B40" s="28"/>
      <c r="C40" s="28"/>
      <c r="S40" s="27"/>
      <c r="T40" s="27"/>
    </row>
    <row r="41" spans="1:20" ht="16.5" customHeight="1">
      <c r="A41" s="92" t="s">
        <v>30</v>
      </c>
      <c r="B41" s="92"/>
      <c r="C41" s="92"/>
      <c r="D41" s="92"/>
      <c r="E41" s="92"/>
      <c r="F41" s="92"/>
      <c r="G41" s="92"/>
      <c r="H41" s="92"/>
      <c r="I41" s="92"/>
      <c r="J41" s="92"/>
      <c r="K41" s="92"/>
      <c r="L41" s="92"/>
      <c r="M41" s="92"/>
      <c r="N41" s="92"/>
      <c r="O41" s="92"/>
    </row>
    <row r="42" spans="1:20" ht="16.5" customHeight="1">
      <c r="A42" s="93" t="s">
        <v>104</v>
      </c>
      <c r="B42" s="93"/>
      <c r="C42" s="93"/>
      <c r="D42" s="93"/>
      <c r="E42" s="93"/>
      <c r="F42" s="93"/>
      <c r="G42" s="93"/>
      <c r="H42" s="93"/>
      <c r="I42" s="93"/>
      <c r="J42" s="93"/>
      <c r="K42" s="93"/>
      <c r="L42" s="93"/>
      <c r="M42" s="93"/>
      <c r="N42" s="93"/>
      <c r="O42" s="93"/>
    </row>
    <row r="43" spans="1:20" ht="16.5" customHeight="1">
      <c r="A43" s="86" t="s">
        <v>105</v>
      </c>
      <c r="B43" s="86"/>
      <c r="C43" s="86"/>
      <c r="D43" s="86"/>
      <c r="E43" s="86"/>
      <c r="F43" s="86"/>
      <c r="G43" s="86"/>
      <c r="H43" s="86"/>
      <c r="I43" s="86"/>
      <c r="J43" s="86"/>
      <c r="K43" s="86"/>
      <c r="L43" s="86"/>
      <c r="M43" s="86"/>
      <c r="N43" s="86"/>
      <c r="O43" s="86"/>
      <c r="S43" s="29"/>
      <c r="T43" s="29"/>
    </row>
    <row r="44" spans="1:20" s="29" customFormat="1" ht="9" customHeight="1">
      <c r="A44" s="28"/>
      <c r="B44" s="28"/>
      <c r="C44" s="28"/>
      <c r="S44" s="27"/>
      <c r="T44" s="27"/>
    </row>
    <row r="45" spans="1:20" ht="16.5" customHeight="1">
      <c r="A45" s="88" t="s">
        <v>5</v>
      </c>
      <c r="B45" s="88"/>
      <c r="C45" s="88"/>
      <c r="D45" s="88"/>
      <c r="E45" s="88"/>
      <c r="F45" s="88"/>
      <c r="G45" s="88"/>
      <c r="H45" s="88"/>
      <c r="I45" s="88"/>
      <c r="J45" s="88"/>
      <c r="K45" s="88"/>
      <c r="L45" s="88"/>
      <c r="M45" s="88"/>
      <c r="N45" s="88"/>
      <c r="O45" s="88"/>
    </row>
    <row r="46" spans="1:20" ht="16.5" customHeight="1">
      <c r="A46" s="94" t="s">
        <v>84</v>
      </c>
      <c r="B46" s="94"/>
      <c r="C46" s="94"/>
      <c r="D46" s="94"/>
      <c r="E46" s="94"/>
      <c r="F46" s="94"/>
      <c r="G46" s="94"/>
      <c r="H46" s="94"/>
      <c r="I46" s="94"/>
      <c r="J46" s="94"/>
      <c r="K46" s="94"/>
      <c r="L46" s="94"/>
      <c r="M46" s="94"/>
      <c r="N46" s="94"/>
      <c r="O46" s="94"/>
    </row>
    <row r="47" spans="1:20" ht="16.5" customHeight="1">
      <c r="A47" s="90" t="s">
        <v>85</v>
      </c>
      <c r="B47" s="90"/>
      <c r="C47" s="90"/>
      <c r="D47" s="90"/>
      <c r="E47" s="90"/>
      <c r="F47" s="90"/>
      <c r="G47" s="90"/>
      <c r="H47" s="90"/>
      <c r="I47" s="90"/>
      <c r="J47" s="90"/>
      <c r="K47" s="90"/>
      <c r="L47" s="90"/>
      <c r="M47" s="90"/>
      <c r="N47" s="90"/>
      <c r="O47" s="90"/>
    </row>
    <row r="48" spans="1:20" ht="16.5" customHeight="1">
      <c r="A48" s="95" t="s">
        <v>86</v>
      </c>
      <c r="B48" s="89"/>
      <c r="C48" s="89"/>
      <c r="D48" s="89"/>
      <c r="E48" s="89"/>
      <c r="F48" s="89"/>
      <c r="G48" s="89"/>
      <c r="H48" s="89"/>
      <c r="I48" s="89"/>
      <c r="J48" s="89"/>
      <c r="K48" s="89"/>
      <c r="L48" s="89"/>
      <c r="M48" s="89"/>
      <c r="N48" s="89"/>
      <c r="O48" s="89"/>
    </row>
    <row r="49" spans="1:15" ht="16.5" customHeight="1">
      <c r="A49" s="96" t="s">
        <v>87</v>
      </c>
      <c r="B49" s="96"/>
      <c r="C49" s="96"/>
      <c r="D49" s="96"/>
      <c r="E49" s="96"/>
      <c r="F49" s="96"/>
      <c r="G49" s="96"/>
      <c r="H49" s="96"/>
      <c r="I49" s="96"/>
      <c r="J49" s="96"/>
      <c r="K49" s="96"/>
      <c r="L49" s="96"/>
      <c r="M49" s="96"/>
      <c r="N49" s="96"/>
      <c r="O49" s="96"/>
    </row>
    <row r="50" spans="1:15" ht="16.5" customHeight="1">
      <c r="A50" s="89" t="s">
        <v>89</v>
      </c>
      <c r="B50" s="89"/>
      <c r="C50" s="89"/>
      <c r="D50" s="89"/>
      <c r="E50" s="89"/>
      <c r="F50" s="89"/>
      <c r="G50" s="89"/>
      <c r="H50" s="89"/>
      <c r="I50" s="89"/>
      <c r="J50" s="89"/>
      <c r="K50" s="89"/>
      <c r="L50" s="89"/>
      <c r="M50" s="89"/>
      <c r="N50" s="89"/>
      <c r="O50" s="89"/>
    </row>
    <row r="51" spans="1:15" ht="16.5" customHeight="1">
      <c r="A51" s="86" t="s">
        <v>88</v>
      </c>
      <c r="B51" s="86"/>
      <c r="C51" s="86"/>
      <c r="D51" s="86"/>
      <c r="E51" s="86"/>
      <c r="F51" s="86"/>
      <c r="G51" s="86"/>
      <c r="H51" s="86"/>
      <c r="I51" s="86"/>
      <c r="J51" s="86"/>
      <c r="K51" s="86"/>
      <c r="L51" s="86"/>
      <c r="M51" s="86"/>
      <c r="N51" s="86"/>
      <c r="O51" s="86"/>
    </row>
    <row r="52" spans="1:15" ht="16.5" customHeight="1"/>
  </sheetData>
  <sheetProtection sheet="1" objects="1" scenarios="1" selectLockedCells="1"/>
  <mergeCells count="86">
    <mergeCell ref="A36:O36"/>
    <mergeCell ref="H19:O19"/>
    <mergeCell ref="H18:O18"/>
    <mergeCell ref="E18:F18"/>
    <mergeCell ref="A6:B6"/>
    <mergeCell ref="A7:B7"/>
    <mergeCell ref="I6:O6"/>
    <mergeCell ref="C6:H6"/>
    <mergeCell ref="H15:O15"/>
    <mergeCell ref="D8:E8"/>
    <mergeCell ref="H8:O8"/>
    <mergeCell ref="C9:F9"/>
    <mergeCell ref="A8:B8"/>
    <mergeCell ref="A9:B9"/>
    <mergeCell ref="K9:N9"/>
    <mergeCell ref="E15:F15"/>
    <mergeCell ref="I9:J9"/>
    <mergeCell ref="A15:D20"/>
    <mergeCell ref="I11:J11"/>
    <mergeCell ref="I12:J12"/>
    <mergeCell ref="I13:J13"/>
    <mergeCell ref="A12:B12"/>
    <mergeCell ref="A13:B13"/>
    <mergeCell ref="H16:O16"/>
    <mergeCell ref="H17:O17"/>
    <mergeCell ref="L21:M21"/>
    <mergeCell ref="E19:F19"/>
    <mergeCell ref="E20:O20"/>
    <mergeCell ref="A5:O5"/>
    <mergeCell ref="K7:O7"/>
    <mergeCell ref="K13:O13"/>
    <mergeCell ref="C7:H7"/>
    <mergeCell ref="C13:H13"/>
    <mergeCell ref="K11:O11"/>
    <mergeCell ref="K12:O12"/>
    <mergeCell ref="C10:O10"/>
    <mergeCell ref="C11:H11"/>
    <mergeCell ref="C12:H12"/>
    <mergeCell ref="A10:B10"/>
    <mergeCell ref="A11:B11"/>
    <mergeCell ref="I7:J7"/>
    <mergeCell ref="A34:O34"/>
    <mergeCell ref="A35:O35"/>
    <mergeCell ref="A21:D24"/>
    <mergeCell ref="E21:F21"/>
    <mergeCell ref="A33:O33"/>
    <mergeCell ref="N21:O21"/>
    <mergeCell ref="N22:O22"/>
    <mergeCell ref="N23:O23"/>
    <mergeCell ref="A27:B31"/>
    <mergeCell ref="C27:O27"/>
    <mergeCell ref="H22:I22"/>
    <mergeCell ref="H23:I23"/>
    <mergeCell ref="H21:I21"/>
    <mergeCell ref="J21:K21"/>
    <mergeCell ref="E31:K31"/>
    <mergeCell ref="I30:N30"/>
    <mergeCell ref="A51:O51"/>
    <mergeCell ref="A37:O37"/>
    <mergeCell ref="A38:O38"/>
    <mergeCell ref="A45:O45"/>
    <mergeCell ref="A50:O50"/>
    <mergeCell ref="A47:O47"/>
    <mergeCell ref="A39:O39"/>
    <mergeCell ref="A41:O41"/>
    <mergeCell ref="A43:O43"/>
    <mergeCell ref="A42:O42"/>
    <mergeCell ref="A46:O46"/>
    <mergeCell ref="A48:O48"/>
    <mergeCell ref="A49:O49"/>
    <mergeCell ref="K1:O1"/>
    <mergeCell ref="A25:B26"/>
    <mergeCell ref="C25:O26"/>
    <mergeCell ref="N24:O24"/>
    <mergeCell ref="L24:M24"/>
    <mergeCell ref="E22:F22"/>
    <mergeCell ref="E23:F23"/>
    <mergeCell ref="E24:F24"/>
    <mergeCell ref="H24:I24"/>
    <mergeCell ref="J22:K22"/>
    <mergeCell ref="J23:K23"/>
    <mergeCell ref="J24:K24"/>
    <mergeCell ref="L22:M22"/>
    <mergeCell ref="L23:M23"/>
    <mergeCell ref="E16:F16"/>
    <mergeCell ref="E17:F17"/>
  </mergeCells>
  <phoneticPr fontId="2"/>
  <dataValidations count="2">
    <dataValidation type="list" allowBlank="1" showInputMessage="1" showErrorMessage="1" sqref="H22:K24">
      <formula1>"○"</formula1>
    </dataValidation>
    <dataValidation type="list" allowBlank="1" showInputMessage="1" showErrorMessage="1" sqref="F16:F17 E16:E19 F19">
      <formula1>"〇"</formula1>
    </dataValidation>
  </dataValidations>
  <pageMargins left="0.62992125984251968" right="0.39370078740157483" top="0.55118110236220474" bottom="0.3937007874015748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locked="0" defaultSize="0" autoFill="0" autoLine="0" autoPict="0">
                <anchor moveWithCells="1">
                  <from>
                    <xdr:col>2</xdr:col>
                    <xdr:colOff>171450</xdr:colOff>
                    <xdr:row>27</xdr:row>
                    <xdr:rowOff>0</xdr:rowOff>
                  </from>
                  <to>
                    <xdr:col>5</xdr:col>
                    <xdr:colOff>219075</xdr:colOff>
                    <xdr:row>27</xdr:row>
                    <xdr:rowOff>238125</xdr:rowOff>
                  </to>
                </anchor>
              </controlPr>
            </control>
          </mc:Choice>
        </mc:AlternateContent>
        <mc:AlternateContent xmlns:mc="http://schemas.openxmlformats.org/markup-compatibility/2006">
          <mc:Choice Requires="x14">
            <control shapeId="5124" r:id="rId5" name="Check Box 4">
              <controlPr locked="0" defaultSize="0" autoFill="0" autoLine="0" autoPict="0">
                <anchor moveWithCells="1">
                  <from>
                    <xdr:col>7</xdr:col>
                    <xdr:colOff>114300</xdr:colOff>
                    <xdr:row>26</xdr:row>
                    <xdr:rowOff>228600</xdr:rowOff>
                  </from>
                  <to>
                    <xdr:col>10</xdr:col>
                    <xdr:colOff>485775</xdr:colOff>
                    <xdr:row>27</xdr:row>
                    <xdr:rowOff>238125</xdr:rowOff>
                  </to>
                </anchor>
              </controlPr>
            </control>
          </mc:Choice>
        </mc:AlternateContent>
        <mc:AlternateContent xmlns:mc="http://schemas.openxmlformats.org/markup-compatibility/2006">
          <mc:Choice Requires="x14">
            <control shapeId="5125" r:id="rId6" name="Check Box 5">
              <controlPr locked="0" defaultSize="0" autoFill="0" autoLine="0" autoPict="0">
                <anchor moveWithCells="1">
                  <from>
                    <xdr:col>11</xdr:col>
                    <xdr:colOff>104775</xdr:colOff>
                    <xdr:row>27</xdr:row>
                    <xdr:rowOff>190500</xdr:rowOff>
                  </from>
                  <to>
                    <xdr:col>13</xdr:col>
                    <xdr:colOff>285750</xdr:colOff>
                    <xdr:row>28</xdr:row>
                    <xdr:rowOff>142875</xdr:rowOff>
                  </to>
                </anchor>
              </controlPr>
            </control>
          </mc:Choice>
        </mc:AlternateContent>
        <mc:AlternateContent xmlns:mc="http://schemas.openxmlformats.org/markup-compatibility/2006">
          <mc:Choice Requires="x14">
            <control shapeId="5126" r:id="rId7" name="Check Box 6">
              <controlPr locked="0" defaultSize="0" autoFill="0" autoLine="0" autoPict="0">
                <anchor moveWithCells="1">
                  <from>
                    <xdr:col>11</xdr:col>
                    <xdr:colOff>104775</xdr:colOff>
                    <xdr:row>26</xdr:row>
                    <xdr:rowOff>180975</xdr:rowOff>
                  </from>
                  <to>
                    <xdr:col>13</xdr:col>
                    <xdr:colOff>428625</xdr:colOff>
                    <xdr:row>27</xdr:row>
                    <xdr:rowOff>238125</xdr:rowOff>
                  </to>
                </anchor>
              </controlPr>
            </control>
          </mc:Choice>
        </mc:AlternateContent>
        <mc:AlternateContent xmlns:mc="http://schemas.openxmlformats.org/markup-compatibility/2006">
          <mc:Choice Requires="x14">
            <control shapeId="5127" r:id="rId8" name="Check Box 7">
              <controlPr locked="0" defaultSize="0" autoFill="0" autoLine="0" autoPict="0">
                <anchor moveWithCells="1">
                  <from>
                    <xdr:col>2</xdr:col>
                    <xdr:colOff>171450</xdr:colOff>
                    <xdr:row>27</xdr:row>
                    <xdr:rowOff>190500</xdr:rowOff>
                  </from>
                  <to>
                    <xdr:col>8</xdr:col>
                    <xdr:colOff>85725</xdr:colOff>
                    <xdr:row>28</xdr:row>
                    <xdr:rowOff>142875</xdr:rowOff>
                  </to>
                </anchor>
              </controlPr>
            </control>
          </mc:Choice>
        </mc:AlternateContent>
        <mc:AlternateContent xmlns:mc="http://schemas.openxmlformats.org/markup-compatibility/2006">
          <mc:Choice Requires="x14">
            <control shapeId="5128" r:id="rId9" name="Check Box 8">
              <controlPr locked="0" defaultSize="0" autoFill="0" autoLine="0" autoPict="0">
                <anchor moveWithCells="1">
                  <from>
                    <xdr:col>2</xdr:col>
                    <xdr:colOff>171450</xdr:colOff>
                    <xdr:row>28</xdr:row>
                    <xdr:rowOff>95250</xdr:rowOff>
                  </from>
                  <to>
                    <xdr:col>5</xdr:col>
                    <xdr:colOff>276225</xdr:colOff>
                    <xdr:row>30</xdr:row>
                    <xdr:rowOff>28575</xdr:rowOff>
                  </to>
                </anchor>
              </controlPr>
            </control>
          </mc:Choice>
        </mc:AlternateContent>
        <mc:AlternateContent xmlns:mc="http://schemas.openxmlformats.org/markup-compatibility/2006">
          <mc:Choice Requires="x14">
            <control shapeId="5129" r:id="rId10" name="Check Box 9">
              <controlPr locked="0" defaultSize="0" autoFill="0" autoLine="0" autoPict="0">
                <anchor moveWithCells="1">
                  <from>
                    <xdr:col>2</xdr:col>
                    <xdr:colOff>171450</xdr:colOff>
                    <xdr:row>29</xdr:row>
                    <xdr:rowOff>114300</xdr:rowOff>
                  </from>
                  <to>
                    <xdr:col>3</xdr:col>
                    <xdr:colOff>276225</xdr:colOff>
                    <xdr:row>30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topLeftCell="A3" zoomScaleNormal="100" zoomScaleSheetLayoutView="100" workbookViewId="0">
      <selection activeCell="C13" sqref="C13:N16"/>
    </sheetView>
  </sheetViews>
  <sheetFormatPr defaultRowHeight="13.5"/>
  <cols>
    <col min="1" max="1" width="6.625" customWidth="1"/>
    <col min="2" max="2" width="6.375" customWidth="1"/>
    <col min="3" max="14" width="6" customWidth="1"/>
  </cols>
  <sheetData>
    <row r="1" spans="1:14">
      <c r="J1" s="158" t="str">
        <f>申込書!K1</f>
        <v>≪申込期限：12月16日(木) 17:00≫</v>
      </c>
      <c r="K1" s="158"/>
      <c r="L1" s="158"/>
      <c r="M1" s="158"/>
      <c r="N1" s="158"/>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9" t="s">
        <v>102</v>
      </c>
      <c r="B5" s="159"/>
      <c r="C5" s="159"/>
      <c r="D5" s="159"/>
      <c r="E5" s="159"/>
      <c r="F5" s="159"/>
      <c r="G5" s="159"/>
      <c r="H5" s="159"/>
      <c r="I5" s="159"/>
      <c r="J5" s="159"/>
      <c r="K5" s="159"/>
      <c r="L5" s="159"/>
      <c r="M5" s="159"/>
      <c r="N5" s="159"/>
    </row>
    <row r="6" spans="1:14" ht="12" customHeight="1">
      <c r="A6" s="3"/>
      <c r="B6" s="3"/>
      <c r="C6" s="3"/>
      <c r="D6" s="2"/>
      <c r="E6" s="2"/>
      <c r="F6" s="2"/>
      <c r="G6" s="2"/>
      <c r="H6" s="2"/>
      <c r="I6" s="2"/>
      <c r="J6" s="2"/>
      <c r="K6" s="2"/>
      <c r="L6" s="2"/>
      <c r="M6" s="2"/>
      <c r="N6" s="2"/>
    </row>
    <row r="7" spans="1:14" ht="22.5" customHeight="1">
      <c r="A7" s="4"/>
      <c r="C7" s="169" t="s">
        <v>57</v>
      </c>
      <c r="D7" s="169"/>
      <c r="E7" s="169"/>
      <c r="F7" s="170" t="e">
        <f>IF(申込書!S16="","",申込書!S16)</f>
        <v>#N/A</v>
      </c>
      <c r="G7" s="170"/>
      <c r="H7" s="170"/>
      <c r="I7" s="170"/>
      <c r="J7" s="170"/>
      <c r="K7" s="170"/>
      <c r="L7" s="170"/>
    </row>
    <row r="8" spans="1:14" ht="23.25" customHeight="1"/>
    <row r="9" spans="1:14" ht="22.5" customHeight="1">
      <c r="A9" s="160" t="s">
        <v>22</v>
      </c>
      <c r="B9" s="161"/>
      <c r="C9" s="166" t="str">
        <f>申込書!C7&amp;""</f>
        <v/>
      </c>
      <c r="D9" s="167"/>
      <c r="E9" s="167"/>
      <c r="F9" s="167"/>
      <c r="G9" s="167"/>
      <c r="H9" s="167"/>
      <c r="I9" s="167"/>
      <c r="J9" s="167"/>
      <c r="K9" s="167"/>
      <c r="L9" s="167"/>
      <c r="M9" s="167"/>
      <c r="N9" s="168"/>
    </row>
    <row r="10" spans="1:14" ht="22.5" customHeight="1">
      <c r="A10" s="160" t="s">
        <v>2</v>
      </c>
      <c r="B10" s="161"/>
      <c r="C10" s="166" t="str">
        <f>申込書!K7&amp;""</f>
        <v/>
      </c>
      <c r="D10" s="167"/>
      <c r="E10" s="167"/>
      <c r="F10" s="167"/>
      <c r="G10" s="167"/>
      <c r="H10" s="167"/>
      <c r="I10" s="167"/>
      <c r="J10" s="167"/>
      <c r="K10" s="167"/>
      <c r="L10" s="167"/>
      <c r="M10" s="167"/>
      <c r="N10" s="168"/>
    </row>
    <row r="11" spans="1:14" ht="22.5" customHeight="1">
      <c r="A11" s="160" t="s">
        <v>0</v>
      </c>
      <c r="B11" s="161"/>
      <c r="C11" s="14" t="s">
        <v>12</v>
      </c>
      <c r="D11" s="162" t="str">
        <f>申込書!D8&amp;""</f>
        <v/>
      </c>
      <c r="E11" s="163"/>
      <c r="F11" s="13" t="s">
        <v>31</v>
      </c>
      <c r="G11" s="162" t="str">
        <f>申込書!H8&amp;""</f>
        <v/>
      </c>
      <c r="H11" s="164"/>
      <c r="I11" s="164"/>
      <c r="J11" s="164"/>
      <c r="K11" s="164"/>
      <c r="L11" s="164"/>
      <c r="M11" s="164"/>
      <c r="N11" s="165"/>
    </row>
    <row r="12" spans="1:14" ht="22.5" customHeight="1">
      <c r="A12" s="160" t="s">
        <v>1</v>
      </c>
      <c r="B12" s="161"/>
      <c r="C12" s="171" t="str">
        <f>申込書!C9&amp;""</f>
        <v/>
      </c>
      <c r="D12" s="172"/>
      <c r="E12" s="172"/>
      <c r="F12" s="172"/>
      <c r="G12" s="15" t="s">
        <v>13</v>
      </c>
      <c r="H12" s="160" t="s">
        <v>8</v>
      </c>
      <c r="I12" s="173"/>
      <c r="J12" s="171" t="str">
        <f>申込書!K9&amp;""</f>
        <v/>
      </c>
      <c r="K12" s="172"/>
      <c r="L12" s="172"/>
      <c r="M12" s="172"/>
      <c r="N12" s="16" t="s">
        <v>19</v>
      </c>
    </row>
    <row r="13" spans="1:14" ht="24" customHeight="1">
      <c r="A13" s="174" t="s">
        <v>23</v>
      </c>
      <c r="B13" s="175"/>
      <c r="C13" s="180"/>
      <c r="D13" s="181"/>
      <c r="E13" s="181"/>
      <c r="F13" s="181"/>
      <c r="G13" s="181"/>
      <c r="H13" s="181"/>
      <c r="I13" s="181"/>
      <c r="J13" s="181"/>
      <c r="K13" s="181"/>
      <c r="L13" s="181"/>
      <c r="M13" s="181"/>
      <c r="N13" s="182"/>
    </row>
    <row r="14" spans="1:14" ht="24" customHeight="1">
      <c r="A14" s="176"/>
      <c r="B14" s="177"/>
      <c r="C14" s="183"/>
      <c r="D14" s="184"/>
      <c r="E14" s="184"/>
      <c r="F14" s="184"/>
      <c r="G14" s="184"/>
      <c r="H14" s="184"/>
      <c r="I14" s="184"/>
      <c r="J14" s="184"/>
      <c r="K14" s="184"/>
      <c r="L14" s="184"/>
      <c r="M14" s="184"/>
      <c r="N14" s="185"/>
    </row>
    <row r="15" spans="1:14" ht="24" customHeight="1">
      <c r="A15" s="176"/>
      <c r="B15" s="177"/>
      <c r="C15" s="183"/>
      <c r="D15" s="184"/>
      <c r="E15" s="184"/>
      <c r="F15" s="184"/>
      <c r="G15" s="184"/>
      <c r="H15" s="184"/>
      <c r="I15" s="184"/>
      <c r="J15" s="184"/>
      <c r="K15" s="184"/>
      <c r="L15" s="184"/>
      <c r="M15" s="184"/>
      <c r="N15" s="185"/>
    </row>
    <row r="16" spans="1:14" ht="24" customHeight="1">
      <c r="A16" s="178"/>
      <c r="B16" s="179"/>
      <c r="C16" s="186"/>
      <c r="D16" s="187"/>
      <c r="E16" s="187"/>
      <c r="F16" s="187"/>
      <c r="G16" s="187"/>
      <c r="H16" s="187"/>
      <c r="I16" s="187"/>
      <c r="J16" s="187"/>
      <c r="K16" s="187"/>
      <c r="L16" s="187"/>
      <c r="M16" s="187"/>
      <c r="N16" s="188"/>
    </row>
    <row r="17" spans="1:14" ht="22.5" customHeight="1">
      <c r="A17" s="194" t="s">
        <v>29</v>
      </c>
      <c r="B17" s="195"/>
      <c r="C17" s="17" t="s">
        <v>61</v>
      </c>
      <c r="D17" s="8"/>
      <c r="E17" s="8"/>
      <c r="F17" s="8"/>
      <c r="G17" s="8"/>
      <c r="H17" s="8"/>
      <c r="I17" s="8"/>
      <c r="J17" s="8"/>
      <c r="K17" s="8"/>
      <c r="L17" s="8"/>
      <c r="M17" s="8"/>
      <c r="N17" s="9"/>
    </row>
    <row r="18" spans="1:14" ht="20.100000000000001" customHeight="1">
      <c r="A18" s="196"/>
      <c r="B18" s="197"/>
      <c r="C18" s="190"/>
      <c r="D18" s="191"/>
      <c r="E18" s="192" t="s">
        <v>26</v>
      </c>
      <c r="F18" s="192"/>
      <c r="G18" s="192"/>
      <c r="H18" s="192"/>
      <c r="I18" s="192"/>
      <c r="J18" s="192"/>
      <c r="K18" s="192"/>
      <c r="L18" s="192"/>
      <c r="M18" s="192"/>
      <c r="N18" s="193"/>
    </row>
    <row r="19" spans="1:14" ht="20.100000000000001" customHeight="1">
      <c r="A19" s="196"/>
      <c r="B19" s="197"/>
      <c r="C19" s="190"/>
      <c r="D19" s="191"/>
      <c r="E19" s="192" t="s">
        <v>27</v>
      </c>
      <c r="F19" s="192"/>
      <c r="G19" s="192"/>
      <c r="H19" s="192"/>
      <c r="I19" s="192"/>
      <c r="J19" s="192"/>
      <c r="K19" s="192"/>
      <c r="L19" s="192"/>
      <c r="M19" s="192"/>
      <c r="N19" s="193"/>
    </row>
    <row r="20" spans="1:14" ht="20.100000000000001" customHeight="1">
      <c r="A20" s="196"/>
      <c r="B20" s="197"/>
      <c r="C20" s="190"/>
      <c r="D20" s="191"/>
      <c r="E20" s="192" t="s">
        <v>28</v>
      </c>
      <c r="F20" s="192"/>
      <c r="G20" s="192"/>
      <c r="H20" s="192"/>
      <c r="I20" s="192"/>
      <c r="J20" s="192"/>
      <c r="K20" s="192"/>
      <c r="L20" s="192"/>
      <c r="M20" s="192"/>
      <c r="N20" s="193"/>
    </row>
    <row r="21" spans="1:14" ht="20.100000000000001" customHeight="1">
      <c r="A21" s="198"/>
      <c r="B21" s="199"/>
      <c r="C21" s="201"/>
      <c r="D21" s="202"/>
      <c r="E21" s="20" t="s">
        <v>70</v>
      </c>
      <c r="F21" s="203"/>
      <c r="G21" s="203"/>
      <c r="H21" s="203"/>
      <c r="I21" s="203"/>
      <c r="J21" s="203"/>
      <c r="K21" s="203"/>
      <c r="L21" s="203"/>
      <c r="M21" s="203"/>
      <c r="N21" s="21" t="s">
        <v>69</v>
      </c>
    </row>
    <row r="22" spans="1:14" ht="24" customHeight="1">
      <c r="A22" s="200" t="s">
        <v>24</v>
      </c>
      <c r="B22" s="195"/>
      <c r="C22" s="180"/>
      <c r="D22" s="181"/>
      <c r="E22" s="181"/>
      <c r="F22" s="181"/>
      <c r="G22" s="181"/>
      <c r="H22" s="181"/>
      <c r="I22" s="181"/>
      <c r="J22" s="181"/>
      <c r="K22" s="181"/>
      <c r="L22" s="181"/>
      <c r="M22" s="181"/>
      <c r="N22" s="182"/>
    </row>
    <row r="23" spans="1:14" ht="24" customHeight="1">
      <c r="A23" s="198"/>
      <c r="B23" s="199"/>
      <c r="C23" s="186"/>
      <c r="D23" s="187"/>
      <c r="E23" s="187"/>
      <c r="F23" s="187"/>
      <c r="G23" s="187"/>
      <c r="H23" s="187"/>
      <c r="I23" s="187"/>
      <c r="J23" s="187"/>
      <c r="K23" s="187"/>
      <c r="L23" s="187"/>
      <c r="M23" s="187"/>
      <c r="N23" s="188"/>
    </row>
    <row r="24" spans="1:14" ht="24" customHeight="1">
      <c r="A24" s="174" t="s">
        <v>25</v>
      </c>
      <c r="B24" s="175"/>
      <c r="C24" s="180"/>
      <c r="D24" s="181"/>
      <c r="E24" s="181"/>
      <c r="F24" s="181"/>
      <c r="G24" s="181"/>
      <c r="H24" s="181"/>
      <c r="I24" s="181"/>
      <c r="J24" s="181"/>
      <c r="K24" s="181"/>
      <c r="L24" s="181"/>
      <c r="M24" s="181"/>
      <c r="N24" s="182"/>
    </row>
    <row r="25" spans="1:14" ht="24" customHeight="1">
      <c r="A25" s="176"/>
      <c r="B25" s="177"/>
      <c r="C25" s="183"/>
      <c r="D25" s="184"/>
      <c r="E25" s="184"/>
      <c r="F25" s="184"/>
      <c r="G25" s="184"/>
      <c r="H25" s="184"/>
      <c r="I25" s="184"/>
      <c r="J25" s="184"/>
      <c r="K25" s="184"/>
      <c r="L25" s="184"/>
      <c r="M25" s="184"/>
      <c r="N25" s="185"/>
    </row>
    <row r="26" spans="1:14" ht="24" customHeight="1">
      <c r="A26" s="176"/>
      <c r="B26" s="177"/>
      <c r="C26" s="183"/>
      <c r="D26" s="184"/>
      <c r="E26" s="184"/>
      <c r="F26" s="184"/>
      <c r="G26" s="184"/>
      <c r="H26" s="184"/>
      <c r="I26" s="184"/>
      <c r="J26" s="184"/>
      <c r="K26" s="184"/>
      <c r="L26" s="184"/>
      <c r="M26" s="184"/>
      <c r="N26" s="185"/>
    </row>
    <row r="27" spans="1:14" ht="24" customHeight="1">
      <c r="A27" s="176"/>
      <c r="B27" s="177"/>
      <c r="C27" s="183"/>
      <c r="D27" s="184"/>
      <c r="E27" s="184"/>
      <c r="F27" s="184"/>
      <c r="G27" s="184"/>
      <c r="H27" s="184"/>
      <c r="I27" s="184"/>
      <c r="J27" s="184"/>
      <c r="K27" s="184"/>
      <c r="L27" s="184"/>
      <c r="M27" s="184"/>
      <c r="N27" s="185"/>
    </row>
    <row r="28" spans="1:14" ht="24" customHeight="1">
      <c r="A28" s="176"/>
      <c r="B28" s="177"/>
      <c r="C28" s="183"/>
      <c r="D28" s="184"/>
      <c r="E28" s="184"/>
      <c r="F28" s="184"/>
      <c r="G28" s="184"/>
      <c r="H28" s="184"/>
      <c r="I28" s="184"/>
      <c r="J28" s="184"/>
      <c r="K28" s="184"/>
      <c r="L28" s="184"/>
      <c r="M28" s="184"/>
      <c r="N28" s="185"/>
    </row>
    <row r="29" spans="1:14" ht="24" customHeight="1">
      <c r="A29" s="176"/>
      <c r="B29" s="177"/>
      <c r="C29" s="183"/>
      <c r="D29" s="184"/>
      <c r="E29" s="184"/>
      <c r="F29" s="184"/>
      <c r="G29" s="184"/>
      <c r="H29" s="184"/>
      <c r="I29" s="184"/>
      <c r="J29" s="184"/>
      <c r="K29" s="184"/>
      <c r="L29" s="184"/>
      <c r="M29" s="184"/>
      <c r="N29" s="185"/>
    </row>
    <row r="30" spans="1:14" ht="24" customHeight="1">
      <c r="A30" s="176"/>
      <c r="B30" s="177"/>
      <c r="C30" s="183"/>
      <c r="D30" s="184"/>
      <c r="E30" s="184"/>
      <c r="F30" s="184"/>
      <c r="G30" s="184"/>
      <c r="H30" s="184"/>
      <c r="I30" s="184"/>
      <c r="J30" s="184"/>
      <c r="K30" s="184"/>
      <c r="L30" s="184"/>
      <c r="M30" s="184"/>
      <c r="N30" s="185"/>
    </row>
    <row r="31" spans="1:14" ht="24" customHeight="1">
      <c r="A31" s="176"/>
      <c r="B31" s="177"/>
      <c r="C31" s="183"/>
      <c r="D31" s="184"/>
      <c r="E31" s="184"/>
      <c r="F31" s="184"/>
      <c r="G31" s="184"/>
      <c r="H31" s="184"/>
      <c r="I31" s="184"/>
      <c r="J31" s="184"/>
      <c r="K31" s="184"/>
      <c r="L31" s="184"/>
      <c r="M31" s="184"/>
      <c r="N31" s="185"/>
    </row>
    <row r="32" spans="1:14" ht="24" customHeight="1">
      <c r="A32" s="176"/>
      <c r="B32" s="177"/>
      <c r="C32" s="183"/>
      <c r="D32" s="184"/>
      <c r="E32" s="184"/>
      <c r="F32" s="184"/>
      <c r="G32" s="184"/>
      <c r="H32" s="184"/>
      <c r="I32" s="184"/>
      <c r="J32" s="184"/>
      <c r="K32" s="184"/>
      <c r="L32" s="184"/>
      <c r="M32" s="184"/>
      <c r="N32" s="185"/>
    </row>
    <row r="33" spans="1:14" ht="24" customHeight="1">
      <c r="A33" s="176"/>
      <c r="B33" s="177"/>
      <c r="C33" s="183"/>
      <c r="D33" s="184"/>
      <c r="E33" s="184"/>
      <c r="F33" s="184"/>
      <c r="G33" s="184"/>
      <c r="H33" s="184"/>
      <c r="I33" s="184"/>
      <c r="J33" s="184"/>
      <c r="K33" s="184"/>
      <c r="L33" s="184"/>
      <c r="M33" s="184"/>
      <c r="N33" s="185"/>
    </row>
    <row r="34" spans="1:14" ht="24" customHeight="1">
      <c r="A34" s="176"/>
      <c r="B34" s="177"/>
      <c r="C34" s="183"/>
      <c r="D34" s="184"/>
      <c r="E34" s="184"/>
      <c r="F34" s="184"/>
      <c r="G34" s="184"/>
      <c r="H34" s="184"/>
      <c r="I34" s="184"/>
      <c r="J34" s="184"/>
      <c r="K34" s="184"/>
      <c r="L34" s="184"/>
      <c r="M34" s="184"/>
      <c r="N34" s="185"/>
    </row>
    <row r="35" spans="1:14" ht="24" customHeight="1">
      <c r="A35" s="178"/>
      <c r="B35" s="179"/>
      <c r="C35" s="186"/>
      <c r="D35" s="187"/>
      <c r="E35" s="187"/>
      <c r="F35" s="187"/>
      <c r="G35" s="187"/>
      <c r="H35" s="187"/>
      <c r="I35" s="187"/>
      <c r="J35" s="187"/>
      <c r="K35" s="187"/>
      <c r="L35" s="187"/>
      <c r="M35" s="187"/>
      <c r="N35" s="188"/>
    </row>
    <row r="36" spans="1:14">
      <c r="A36" s="189"/>
      <c r="B36" s="189"/>
      <c r="C36" s="189"/>
      <c r="D36" s="189"/>
      <c r="E36" s="189"/>
      <c r="F36" s="189"/>
      <c r="G36" s="189"/>
      <c r="H36" s="189"/>
      <c r="I36" s="189"/>
      <c r="J36" s="189"/>
      <c r="K36" s="189"/>
      <c r="L36" s="189"/>
      <c r="M36" s="189"/>
      <c r="N36" s="189"/>
    </row>
    <row r="37" spans="1:14">
      <c r="A37" s="189"/>
      <c r="B37" s="189"/>
      <c r="C37" s="189"/>
      <c r="D37" s="189"/>
      <c r="E37" s="189"/>
      <c r="F37" s="189"/>
      <c r="G37" s="189"/>
      <c r="H37" s="189"/>
      <c r="I37" s="189"/>
      <c r="J37" s="189"/>
      <c r="K37" s="189"/>
      <c r="L37" s="189"/>
      <c r="M37" s="189"/>
      <c r="N37" s="189"/>
    </row>
    <row r="40" spans="1:14" ht="14.25">
      <c r="A40" s="7"/>
      <c r="B40" s="7"/>
      <c r="C40" s="7"/>
      <c r="D40" s="7"/>
      <c r="E40" s="7"/>
      <c r="F40" s="5"/>
      <c r="G40" s="1"/>
      <c r="H40" s="1"/>
      <c r="I40" s="1"/>
      <c r="J40" s="1"/>
      <c r="K40" s="1"/>
      <c r="L40" s="1"/>
      <c r="M40" s="1"/>
      <c r="N40" s="1"/>
    </row>
  </sheetData>
  <sheetProtection sheet="1" objects="1" scenarios="1" selectLockedCells="1"/>
  <mergeCells count="32">
    <mergeCell ref="A37:N37"/>
    <mergeCell ref="C18:D18"/>
    <mergeCell ref="E18:N18"/>
    <mergeCell ref="C19:D19"/>
    <mergeCell ref="C20:D20"/>
    <mergeCell ref="C22:N23"/>
    <mergeCell ref="E19:N19"/>
    <mergeCell ref="E20:N20"/>
    <mergeCell ref="A17:B21"/>
    <mergeCell ref="A22:B23"/>
    <mergeCell ref="A24:B35"/>
    <mergeCell ref="A36:N36"/>
    <mergeCell ref="C21:D21"/>
    <mergeCell ref="C24:N35"/>
    <mergeCell ref="F21:M21"/>
    <mergeCell ref="A12:B12"/>
    <mergeCell ref="C12:F12"/>
    <mergeCell ref="H12:I12"/>
    <mergeCell ref="J12:M12"/>
    <mergeCell ref="A13:B16"/>
    <mergeCell ref="C13:N16"/>
    <mergeCell ref="J1:N1"/>
    <mergeCell ref="A5:N5"/>
    <mergeCell ref="A9:B9"/>
    <mergeCell ref="A11:B11"/>
    <mergeCell ref="D11:E11"/>
    <mergeCell ref="G11:N11"/>
    <mergeCell ref="A10:B10"/>
    <mergeCell ref="C9:N9"/>
    <mergeCell ref="C10:N10"/>
    <mergeCell ref="C7:E7"/>
    <mergeCell ref="F7:L7"/>
  </mergeCells>
  <phoneticPr fontId="2"/>
  <dataValidations count="1">
    <dataValidation type="list" allowBlank="1" showInputMessage="1" showErrorMessage="1" sqref="C18:D21">
      <formula1>"○"</formula1>
    </dataValidation>
  </dataValidations>
  <pageMargins left="0.62992125984251968" right="0.39370078740157483" top="0.55118110236220474" bottom="0.39370078740157483" header="0.31496062992125984" footer="0.31496062992125984"/>
  <pageSetup paperSize="9" scale="11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4" sqref="C24:N35"/>
    </sheetView>
  </sheetViews>
  <sheetFormatPr defaultRowHeight="13.5"/>
  <cols>
    <col min="1" max="1" width="6.625" customWidth="1"/>
    <col min="2" max="2" width="6.375" customWidth="1"/>
    <col min="3" max="14" width="6" customWidth="1"/>
  </cols>
  <sheetData>
    <row r="1" spans="1:14">
      <c r="J1" s="158" t="str">
        <f>申込書!K1</f>
        <v>≪申込期限：12月16日(木) 17:00≫</v>
      </c>
      <c r="K1" s="158"/>
      <c r="L1" s="158"/>
      <c r="M1" s="158"/>
      <c r="N1" s="158"/>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9" t="s">
        <v>102</v>
      </c>
      <c r="B5" s="159"/>
      <c r="C5" s="159"/>
      <c r="D5" s="159"/>
      <c r="E5" s="159"/>
      <c r="F5" s="159"/>
      <c r="G5" s="159"/>
      <c r="H5" s="159"/>
      <c r="I5" s="159"/>
      <c r="J5" s="159"/>
      <c r="K5" s="159"/>
      <c r="L5" s="159"/>
      <c r="M5" s="159"/>
      <c r="N5" s="159"/>
    </row>
    <row r="6" spans="1:14" ht="12" customHeight="1">
      <c r="A6" s="3"/>
      <c r="B6" s="3"/>
      <c r="C6" s="3"/>
      <c r="D6" s="2"/>
      <c r="E6" s="2"/>
      <c r="F6" s="2"/>
      <c r="G6" s="2"/>
      <c r="H6" s="2"/>
      <c r="I6" s="2"/>
      <c r="J6" s="2"/>
      <c r="K6" s="2"/>
      <c r="L6" s="2"/>
      <c r="M6" s="2"/>
      <c r="N6" s="2"/>
    </row>
    <row r="7" spans="1:14" ht="22.5" customHeight="1">
      <c r="A7" s="4"/>
      <c r="C7" s="169" t="s">
        <v>57</v>
      </c>
      <c r="D7" s="169"/>
      <c r="E7" s="169"/>
      <c r="F7" s="170" t="str">
        <f>IF(申込書!S17="","",申込書!S17)</f>
        <v/>
      </c>
      <c r="G7" s="170"/>
      <c r="H7" s="170"/>
      <c r="I7" s="170"/>
      <c r="J7" s="170"/>
      <c r="K7" s="170"/>
      <c r="L7" s="170"/>
    </row>
    <row r="8" spans="1:14" ht="23.25" customHeight="1"/>
    <row r="9" spans="1:14" ht="22.5" customHeight="1">
      <c r="A9" s="160" t="s">
        <v>22</v>
      </c>
      <c r="B9" s="161"/>
      <c r="C9" s="166" t="str">
        <f>IF(F7="","",申込書!C7&amp;"")</f>
        <v/>
      </c>
      <c r="D9" s="167"/>
      <c r="E9" s="167"/>
      <c r="F9" s="167"/>
      <c r="G9" s="167"/>
      <c r="H9" s="167"/>
      <c r="I9" s="167"/>
      <c r="J9" s="167"/>
      <c r="K9" s="167"/>
      <c r="L9" s="167"/>
      <c r="M9" s="167"/>
      <c r="N9" s="168"/>
    </row>
    <row r="10" spans="1:14" ht="22.5" customHeight="1">
      <c r="A10" s="160" t="s">
        <v>2</v>
      </c>
      <c r="B10" s="161"/>
      <c r="C10" s="166" t="str">
        <f>IF(F7="","",申込書!K7&amp;"")</f>
        <v/>
      </c>
      <c r="D10" s="167"/>
      <c r="E10" s="167"/>
      <c r="F10" s="167"/>
      <c r="G10" s="167"/>
      <c r="H10" s="167"/>
      <c r="I10" s="167"/>
      <c r="J10" s="167"/>
      <c r="K10" s="167"/>
      <c r="L10" s="167"/>
      <c r="M10" s="167"/>
      <c r="N10" s="168"/>
    </row>
    <row r="11" spans="1:14" ht="22.5" customHeight="1">
      <c r="A11" s="160" t="s">
        <v>0</v>
      </c>
      <c r="B11" s="161"/>
      <c r="C11" s="14" t="s">
        <v>12</v>
      </c>
      <c r="D11" s="162" t="str">
        <f>IF(F7="","",申込書!D8&amp;"")</f>
        <v/>
      </c>
      <c r="E11" s="163"/>
      <c r="F11" s="13" t="s">
        <v>31</v>
      </c>
      <c r="G11" s="162" t="str">
        <f>IF(F7="","",申込書!H8&amp;"")</f>
        <v/>
      </c>
      <c r="H11" s="164"/>
      <c r="I11" s="164"/>
      <c r="J11" s="164"/>
      <c r="K11" s="164"/>
      <c r="L11" s="164"/>
      <c r="M11" s="164"/>
      <c r="N11" s="165"/>
    </row>
    <row r="12" spans="1:14" ht="22.5" customHeight="1">
      <c r="A12" s="160" t="s">
        <v>1</v>
      </c>
      <c r="B12" s="161"/>
      <c r="C12" s="171" t="str">
        <f>IF(F7="","",申込書!C9&amp;"")</f>
        <v/>
      </c>
      <c r="D12" s="172"/>
      <c r="E12" s="172"/>
      <c r="F12" s="172"/>
      <c r="G12" s="15" t="s">
        <v>13</v>
      </c>
      <c r="H12" s="160" t="s">
        <v>8</v>
      </c>
      <c r="I12" s="173"/>
      <c r="J12" s="171" t="str">
        <f>IF(F7="","",申込書!K9&amp;"")</f>
        <v/>
      </c>
      <c r="K12" s="172"/>
      <c r="L12" s="172"/>
      <c r="M12" s="172"/>
      <c r="N12" s="16" t="s">
        <v>19</v>
      </c>
    </row>
    <row r="13" spans="1:14" ht="24" customHeight="1">
      <c r="A13" s="174" t="s">
        <v>23</v>
      </c>
      <c r="B13" s="175"/>
      <c r="C13" s="205" t="str">
        <f>IF(F7="","",案件情報シート1!C13&amp;"")</f>
        <v/>
      </c>
      <c r="D13" s="206"/>
      <c r="E13" s="206"/>
      <c r="F13" s="206"/>
      <c r="G13" s="206"/>
      <c r="H13" s="206"/>
      <c r="I13" s="206"/>
      <c r="J13" s="206"/>
      <c r="K13" s="206"/>
      <c r="L13" s="206"/>
      <c r="M13" s="206"/>
      <c r="N13" s="207"/>
    </row>
    <row r="14" spans="1:14" ht="24" customHeight="1">
      <c r="A14" s="176"/>
      <c r="B14" s="177"/>
      <c r="C14" s="208"/>
      <c r="D14" s="209"/>
      <c r="E14" s="209"/>
      <c r="F14" s="209"/>
      <c r="G14" s="209"/>
      <c r="H14" s="209"/>
      <c r="I14" s="209"/>
      <c r="J14" s="209"/>
      <c r="K14" s="209"/>
      <c r="L14" s="209"/>
      <c r="M14" s="209"/>
      <c r="N14" s="210"/>
    </row>
    <row r="15" spans="1:14" ht="24" customHeight="1">
      <c r="A15" s="176"/>
      <c r="B15" s="177"/>
      <c r="C15" s="208"/>
      <c r="D15" s="209"/>
      <c r="E15" s="209"/>
      <c r="F15" s="209"/>
      <c r="G15" s="209"/>
      <c r="H15" s="209"/>
      <c r="I15" s="209"/>
      <c r="J15" s="209"/>
      <c r="K15" s="209"/>
      <c r="L15" s="209"/>
      <c r="M15" s="209"/>
      <c r="N15" s="210"/>
    </row>
    <row r="16" spans="1:14" ht="24" customHeight="1">
      <c r="A16" s="178"/>
      <c r="B16" s="179"/>
      <c r="C16" s="211"/>
      <c r="D16" s="212"/>
      <c r="E16" s="212"/>
      <c r="F16" s="212"/>
      <c r="G16" s="212"/>
      <c r="H16" s="212"/>
      <c r="I16" s="212"/>
      <c r="J16" s="212"/>
      <c r="K16" s="212"/>
      <c r="L16" s="212"/>
      <c r="M16" s="212"/>
      <c r="N16" s="213"/>
    </row>
    <row r="17" spans="1:14" ht="22.5" customHeight="1">
      <c r="A17" s="194" t="s">
        <v>29</v>
      </c>
      <c r="B17" s="195"/>
      <c r="C17" s="17" t="s">
        <v>56</v>
      </c>
      <c r="D17" s="8"/>
      <c r="E17" s="8"/>
      <c r="F17" s="8"/>
      <c r="G17" s="8"/>
      <c r="H17" s="8"/>
      <c r="I17" s="8"/>
      <c r="J17" s="8"/>
      <c r="K17" s="8"/>
      <c r="L17" s="8"/>
      <c r="M17" s="8"/>
      <c r="N17" s="9"/>
    </row>
    <row r="18" spans="1:14" ht="20.100000000000001" customHeight="1">
      <c r="A18" s="196"/>
      <c r="B18" s="197"/>
      <c r="C18" s="214" t="str">
        <f>案件情報シート1!C18&amp;""</f>
        <v/>
      </c>
      <c r="D18" s="215"/>
      <c r="E18" s="192" t="s">
        <v>26</v>
      </c>
      <c r="F18" s="192"/>
      <c r="G18" s="192"/>
      <c r="H18" s="192"/>
      <c r="I18" s="192"/>
      <c r="J18" s="192"/>
      <c r="K18" s="192"/>
      <c r="L18" s="192"/>
      <c r="M18" s="192"/>
      <c r="N18" s="193"/>
    </row>
    <row r="19" spans="1:14" ht="20.100000000000001" customHeight="1">
      <c r="A19" s="196"/>
      <c r="B19" s="197"/>
      <c r="C19" s="214" t="str">
        <f>案件情報シート1!C19&amp;""</f>
        <v/>
      </c>
      <c r="D19" s="215"/>
      <c r="E19" s="192" t="s">
        <v>27</v>
      </c>
      <c r="F19" s="192"/>
      <c r="G19" s="192"/>
      <c r="H19" s="192"/>
      <c r="I19" s="192"/>
      <c r="J19" s="192"/>
      <c r="K19" s="192"/>
      <c r="L19" s="192"/>
      <c r="M19" s="192"/>
      <c r="N19" s="193"/>
    </row>
    <row r="20" spans="1:14" ht="20.100000000000001" customHeight="1">
      <c r="A20" s="196"/>
      <c r="B20" s="197"/>
      <c r="C20" s="214" t="str">
        <f>案件情報シート1!C20&amp;""</f>
        <v/>
      </c>
      <c r="D20" s="215"/>
      <c r="E20" s="192" t="s">
        <v>28</v>
      </c>
      <c r="F20" s="192"/>
      <c r="G20" s="192"/>
      <c r="H20" s="192"/>
      <c r="I20" s="192"/>
      <c r="J20" s="192"/>
      <c r="K20" s="192"/>
      <c r="L20" s="192"/>
      <c r="M20" s="192"/>
      <c r="N20" s="193"/>
    </row>
    <row r="21" spans="1:14" ht="20.100000000000001" customHeight="1">
      <c r="A21" s="198"/>
      <c r="B21" s="199"/>
      <c r="C21" s="214" t="str">
        <f>案件情報シート1!C21&amp;""</f>
        <v/>
      </c>
      <c r="D21" s="215"/>
      <c r="E21" s="25" t="str">
        <f>案件情報シート1!E21&amp;""</f>
        <v>その他（　　　　　　　　　　　　　　　　　　　　　　　　　　　　　　　　</v>
      </c>
      <c r="F21" s="204" t="str">
        <f>案件情報シート1!F21&amp;""</f>
        <v/>
      </c>
      <c r="G21" s="204"/>
      <c r="H21" s="204"/>
      <c r="I21" s="204"/>
      <c r="J21" s="204"/>
      <c r="K21" s="204"/>
      <c r="L21" s="204"/>
      <c r="M21" s="204"/>
      <c r="N21" s="26" t="s">
        <v>81</v>
      </c>
    </row>
    <row r="22" spans="1:14" ht="24" customHeight="1">
      <c r="A22" s="200" t="s">
        <v>24</v>
      </c>
      <c r="B22" s="195"/>
      <c r="C22" s="180" t="str">
        <f>IF(F7="","",案件情報シート1!C22&amp;"")</f>
        <v/>
      </c>
      <c r="D22" s="181"/>
      <c r="E22" s="181"/>
      <c r="F22" s="181"/>
      <c r="G22" s="181"/>
      <c r="H22" s="181"/>
      <c r="I22" s="181"/>
      <c r="J22" s="181"/>
      <c r="K22" s="181"/>
      <c r="L22" s="181"/>
      <c r="M22" s="181"/>
      <c r="N22" s="182"/>
    </row>
    <row r="23" spans="1:14" ht="24" customHeight="1">
      <c r="A23" s="198"/>
      <c r="B23" s="199"/>
      <c r="C23" s="186"/>
      <c r="D23" s="187"/>
      <c r="E23" s="187"/>
      <c r="F23" s="187"/>
      <c r="G23" s="187"/>
      <c r="H23" s="187"/>
      <c r="I23" s="187"/>
      <c r="J23" s="187"/>
      <c r="K23" s="187"/>
      <c r="L23" s="187"/>
      <c r="M23" s="187"/>
      <c r="N23" s="188"/>
    </row>
    <row r="24" spans="1:14" ht="24" customHeight="1">
      <c r="A24" s="174" t="s">
        <v>25</v>
      </c>
      <c r="B24" s="175"/>
      <c r="C24" s="180" t="str">
        <f>IF(F7="","",案件情報シート1!C24&amp;"")</f>
        <v/>
      </c>
      <c r="D24" s="181"/>
      <c r="E24" s="181"/>
      <c r="F24" s="181"/>
      <c r="G24" s="181"/>
      <c r="H24" s="181"/>
      <c r="I24" s="181"/>
      <c r="J24" s="181"/>
      <c r="K24" s="181"/>
      <c r="L24" s="181"/>
      <c r="M24" s="181"/>
      <c r="N24" s="182"/>
    </row>
    <row r="25" spans="1:14" ht="24" customHeight="1">
      <c r="A25" s="176"/>
      <c r="B25" s="177"/>
      <c r="C25" s="183"/>
      <c r="D25" s="184"/>
      <c r="E25" s="184"/>
      <c r="F25" s="184"/>
      <c r="G25" s="184"/>
      <c r="H25" s="184"/>
      <c r="I25" s="184"/>
      <c r="J25" s="184"/>
      <c r="K25" s="184"/>
      <c r="L25" s="184"/>
      <c r="M25" s="184"/>
      <c r="N25" s="185"/>
    </row>
    <row r="26" spans="1:14" ht="24" customHeight="1">
      <c r="A26" s="176"/>
      <c r="B26" s="177"/>
      <c r="C26" s="183"/>
      <c r="D26" s="184"/>
      <c r="E26" s="184"/>
      <c r="F26" s="184"/>
      <c r="G26" s="184"/>
      <c r="H26" s="184"/>
      <c r="I26" s="184"/>
      <c r="J26" s="184"/>
      <c r="K26" s="184"/>
      <c r="L26" s="184"/>
      <c r="M26" s="184"/>
      <c r="N26" s="185"/>
    </row>
    <row r="27" spans="1:14" ht="24" customHeight="1">
      <c r="A27" s="176"/>
      <c r="B27" s="177"/>
      <c r="C27" s="183"/>
      <c r="D27" s="184"/>
      <c r="E27" s="184"/>
      <c r="F27" s="184"/>
      <c r="G27" s="184"/>
      <c r="H27" s="184"/>
      <c r="I27" s="184"/>
      <c r="J27" s="184"/>
      <c r="K27" s="184"/>
      <c r="L27" s="184"/>
      <c r="M27" s="184"/>
      <c r="N27" s="185"/>
    </row>
    <row r="28" spans="1:14" ht="24" customHeight="1">
      <c r="A28" s="176"/>
      <c r="B28" s="177"/>
      <c r="C28" s="183"/>
      <c r="D28" s="184"/>
      <c r="E28" s="184"/>
      <c r="F28" s="184"/>
      <c r="G28" s="184"/>
      <c r="H28" s="184"/>
      <c r="I28" s="184"/>
      <c r="J28" s="184"/>
      <c r="K28" s="184"/>
      <c r="L28" s="184"/>
      <c r="M28" s="184"/>
      <c r="N28" s="185"/>
    </row>
    <row r="29" spans="1:14" ht="24" customHeight="1">
      <c r="A29" s="176"/>
      <c r="B29" s="177"/>
      <c r="C29" s="183"/>
      <c r="D29" s="184"/>
      <c r="E29" s="184"/>
      <c r="F29" s="184"/>
      <c r="G29" s="184"/>
      <c r="H29" s="184"/>
      <c r="I29" s="184"/>
      <c r="J29" s="184"/>
      <c r="K29" s="184"/>
      <c r="L29" s="184"/>
      <c r="M29" s="184"/>
      <c r="N29" s="185"/>
    </row>
    <row r="30" spans="1:14" ht="24" customHeight="1">
      <c r="A30" s="176"/>
      <c r="B30" s="177"/>
      <c r="C30" s="183"/>
      <c r="D30" s="184"/>
      <c r="E30" s="184"/>
      <c r="F30" s="184"/>
      <c r="G30" s="184"/>
      <c r="H30" s="184"/>
      <c r="I30" s="184"/>
      <c r="J30" s="184"/>
      <c r="K30" s="184"/>
      <c r="L30" s="184"/>
      <c r="M30" s="184"/>
      <c r="N30" s="185"/>
    </row>
    <row r="31" spans="1:14" ht="24" customHeight="1">
      <c r="A31" s="176"/>
      <c r="B31" s="177"/>
      <c r="C31" s="183"/>
      <c r="D31" s="184"/>
      <c r="E31" s="184"/>
      <c r="F31" s="184"/>
      <c r="G31" s="184"/>
      <c r="H31" s="184"/>
      <c r="I31" s="184"/>
      <c r="J31" s="184"/>
      <c r="K31" s="184"/>
      <c r="L31" s="184"/>
      <c r="M31" s="184"/>
      <c r="N31" s="185"/>
    </row>
    <row r="32" spans="1:14" ht="24" customHeight="1">
      <c r="A32" s="176"/>
      <c r="B32" s="177"/>
      <c r="C32" s="183"/>
      <c r="D32" s="184"/>
      <c r="E32" s="184"/>
      <c r="F32" s="184"/>
      <c r="G32" s="184"/>
      <c r="H32" s="184"/>
      <c r="I32" s="184"/>
      <c r="J32" s="184"/>
      <c r="K32" s="184"/>
      <c r="L32" s="184"/>
      <c r="M32" s="184"/>
      <c r="N32" s="185"/>
    </row>
    <row r="33" spans="1:14" ht="24" customHeight="1">
      <c r="A33" s="176"/>
      <c r="B33" s="177"/>
      <c r="C33" s="183"/>
      <c r="D33" s="184"/>
      <c r="E33" s="184"/>
      <c r="F33" s="184"/>
      <c r="G33" s="184"/>
      <c r="H33" s="184"/>
      <c r="I33" s="184"/>
      <c r="J33" s="184"/>
      <c r="K33" s="184"/>
      <c r="L33" s="184"/>
      <c r="M33" s="184"/>
      <c r="N33" s="185"/>
    </row>
    <row r="34" spans="1:14" ht="24" customHeight="1">
      <c r="A34" s="176"/>
      <c r="B34" s="177"/>
      <c r="C34" s="183"/>
      <c r="D34" s="184"/>
      <c r="E34" s="184"/>
      <c r="F34" s="184"/>
      <c r="G34" s="184"/>
      <c r="H34" s="184"/>
      <c r="I34" s="184"/>
      <c r="J34" s="184"/>
      <c r="K34" s="184"/>
      <c r="L34" s="184"/>
      <c r="M34" s="184"/>
      <c r="N34" s="185"/>
    </row>
    <row r="35" spans="1:14" ht="24" customHeight="1">
      <c r="A35" s="178"/>
      <c r="B35" s="179"/>
      <c r="C35" s="186"/>
      <c r="D35" s="187"/>
      <c r="E35" s="187"/>
      <c r="F35" s="187"/>
      <c r="G35" s="187"/>
      <c r="H35" s="187"/>
      <c r="I35" s="187"/>
      <c r="J35" s="187"/>
      <c r="K35" s="187"/>
      <c r="L35" s="187"/>
      <c r="M35" s="187"/>
      <c r="N35" s="188"/>
    </row>
    <row r="36" spans="1:14">
      <c r="A36" s="189"/>
      <c r="B36" s="189"/>
      <c r="C36" s="189"/>
      <c r="D36" s="189"/>
      <c r="E36" s="189"/>
      <c r="F36" s="189"/>
      <c r="G36" s="189"/>
      <c r="H36" s="189"/>
      <c r="I36" s="189"/>
      <c r="J36" s="189"/>
      <c r="K36" s="189"/>
      <c r="L36" s="189"/>
      <c r="M36" s="189"/>
      <c r="N36" s="189"/>
    </row>
    <row r="37" spans="1:14">
      <c r="A37" s="189"/>
      <c r="B37" s="189"/>
      <c r="C37" s="189"/>
      <c r="D37" s="189"/>
      <c r="E37" s="189"/>
      <c r="F37" s="189"/>
      <c r="G37" s="189"/>
      <c r="H37" s="189"/>
      <c r="I37" s="189"/>
      <c r="J37" s="189"/>
      <c r="K37" s="189"/>
      <c r="L37" s="189"/>
      <c r="M37" s="189"/>
      <c r="N37" s="189"/>
    </row>
    <row r="40" spans="1:14" ht="14.25">
      <c r="A40" s="7"/>
      <c r="B40" s="7"/>
      <c r="C40" s="7"/>
      <c r="D40" s="7"/>
      <c r="E40" s="7"/>
      <c r="F40" s="5"/>
      <c r="G40" s="1"/>
      <c r="H40" s="1"/>
      <c r="I40" s="1"/>
      <c r="J40" s="1"/>
      <c r="K40" s="1"/>
      <c r="L40" s="1"/>
      <c r="M40" s="1"/>
      <c r="N40" s="1"/>
    </row>
  </sheetData>
  <sheetProtection sheet="1" objects="1" scenarios="1" selectLockedCells="1"/>
  <mergeCells count="32">
    <mergeCell ref="J12:M12"/>
    <mergeCell ref="A11:B11"/>
    <mergeCell ref="D11:E11"/>
    <mergeCell ref="G11:N11"/>
    <mergeCell ref="C7:E7"/>
    <mergeCell ref="F7:L7"/>
    <mergeCell ref="A9:B9"/>
    <mergeCell ref="C9:N9"/>
    <mergeCell ref="A10:B10"/>
    <mergeCell ref="C10:N10"/>
    <mergeCell ref="F21:M21"/>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A5:N5"/>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4" sqref="C24:N35"/>
    </sheetView>
  </sheetViews>
  <sheetFormatPr defaultRowHeight="13.5"/>
  <cols>
    <col min="1" max="1" width="6.625" customWidth="1"/>
    <col min="2" max="2" width="6.375" customWidth="1"/>
    <col min="3" max="14" width="6" customWidth="1"/>
  </cols>
  <sheetData>
    <row r="1" spans="1:14">
      <c r="J1" s="158" t="str">
        <f>申込書!K1</f>
        <v>≪申込期限：12月16日(木) 17:00≫</v>
      </c>
      <c r="K1" s="158"/>
      <c r="L1" s="158"/>
      <c r="M1" s="158"/>
      <c r="N1" s="158"/>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9" t="s">
        <v>102</v>
      </c>
      <c r="B5" s="159"/>
      <c r="C5" s="159"/>
      <c r="D5" s="159"/>
      <c r="E5" s="159"/>
      <c r="F5" s="159"/>
      <c r="G5" s="159"/>
      <c r="H5" s="159"/>
      <c r="I5" s="159"/>
      <c r="J5" s="159"/>
      <c r="K5" s="159"/>
      <c r="L5" s="159"/>
      <c r="M5" s="159"/>
      <c r="N5" s="159"/>
    </row>
    <row r="6" spans="1:14" ht="12" customHeight="1">
      <c r="A6" s="3"/>
      <c r="B6" s="3"/>
      <c r="C6" s="3"/>
      <c r="D6" s="2"/>
      <c r="E6" s="2"/>
      <c r="F6" s="2"/>
      <c r="G6" s="2"/>
      <c r="H6" s="2"/>
      <c r="I6" s="2"/>
      <c r="J6" s="2"/>
      <c r="K6" s="2"/>
      <c r="L6" s="2"/>
      <c r="M6" s="2"/>
      <c r="N6" s="2"/>
    </row>
    <row r="7" spans="1:14" ht="22.5" customHeight="1">
      <c r="A7" s="4"/>
      <c r="C7" s="169" t="s">
        <v>57</v>
      </c>
      <c r="D7" s="169"/>
      <c r="E7" s="169"/>
      <c r="F7" s="170" t="str">
        <f>IF(申込書!S18="","",申込書!S18)</f>
        <v/>
      </c>
      <c r="G7" s="170"/>
      <c r="H7" s="170"/>
      <c r="I7" s="170"/>
      <c r="J7" s="170"/>
      <c r="K7" s="170"/>
      <c r="L7" s="170"/>
    </row>
    <row r="8" spans="1:14" ht="23.25" customHeight="1"/>
    <row r="9" spans="1:14" ht="22.5" customHeight="1">
      <c r="A9" s="160" t="s">
        <v>22</v>
      </c>
      <c r="B9" s="161"/>
      <c r="C9" s="166" t="str">
        <f>IF(F7="","",申込書!C7&amp;"")</f>
        <v/>
      </c>
      <c r="D9" s="167"/>
      <c r="E9" s="167"/>
      <c r="F9" s="167"/>
      <c r="G9" s="167"/>
      <c r="H9" s="167"/>
      <c r="I9" s="167"/>
      <c r="J9" s="167"/>
      <c r="K9" s="167"/>
      <c r="L9" s="167"/>
      <c r="M9" s="167"/>
      <c r="N9" s="168"/>
    </row>
    <row r="10" spans="1:14" ht="22.5" customHeight="1">
      <c r="A10" s="160" t="s">
        <v>2</v>
      </c>
      <c r="B10" s="161"/>
      <c r="C10" s="166" t="str">
        <f>IF(F7="","",申込書!K7&amp;"")</f>
        <v/>
      </c>
      <c r="D10" s="167"/>
      <c r="E10" s="167"/>
      <c r="F10" s="167"/>
      <c r="G10" s="167"/>
      <c r="H10" s="167"/>
      <c r="I10" s="167"/>
      <c r="J10" s="167"/>
      <c r="K10" s="167"/>
      <c r="L10" s="167"/>
      <c r="M10" s="167"/>
      <c r="N10" s="168"/>
    </row>
    <row r="11" spans="1:14" ht="22.5" customHeight="1">
      <c r="A11" s="160" t="s">
        <v>0</v>
      </c>
      <c r="B11" s="161"/>
      <c r="C11" s="14" t="s">
        <v>12</v>
      </c>
      <c r="D11" s="162" t="str">
        <f>IF(F7="","",申込書!D8&amp;"")</f>
        <v/>
      </c>
      <c r="E11" s="163"/>
      <c r="F11" s="13" t="s">
        <v>31</v>
      </c>
      <c r="G11" s="162" t="str">
        <f>IF(F7="","",申込書!H8&amp;"")</f>
        <v/>
      </c>
      <c r="H11" s="164"/>
      <c r="I11" s="164"/>
      <c r="J11" s="164"/>
      <c r="K11" s="164"/>
      <c r="L11" s="164"/>
      <c r="M11" s="164"/>
      <c r="N11" s="165"/>
    </row>
    <row r="12" spans="1:14" ht="22.5" customHeight="1">
      <c r="A12" s="160" t="s">
        <v>1</v>
      </c>
      <c r="B12" s="161"/>
      <c r="C12" s="171" t="str">
        <f>IF(F7="","",申込書!C9&amp;"")</f>
        <v/>
      </c>
      <c r="D12" s="172"/>
      <c r="E12" s="172"/>
      <c r="F12" s="172"/>
      <c r="G12" s="15" t="s">
        <v>13</v>
      </c>
      <c r="H12" s="160" t="s">
        <v>8</v>
      </c>
      <c r="I12" s="173"/>
      <c r="J12" s="171" t="str">
        <f>IF(F7="","",申込書!K9&amp;"")</f>
        <v/>
      </c>
      <c r="K12" s="172"/>
      <c r="L12" s="172"/>
      <c r="M12" s="172"/>
      <c r="N12" s="16" t="s">
        <v>19</v>
      </c>
    </row>
    <row r="13" spans="1:14" ht="24" customHeight="1">
      <c r="A13" s="174" t="s">
        <v>23</v>
      </c>
      <c r="B13" s="175"/>
      <c r="C13" s="205" t="str">
        <f>IF(F7="","",案件情報シート1!C13&amp;"")</f>
        <v/>
      </c>
      <c r="D13" s="206"/>
      <c r="E13" s="206"/>
      <c r="F13" s="206"/>
      <c r="G13" s="206"/>
      <c r="H13" s="206"/>
      <c r="I13" s="206"/>
      <c r="J13" s="206"/>
      <c r="K13" s="206"/>
      <c r="L13" s="206"/>
      <c r="M13" s="206"/>
      <c r="N13" s="207"/>
    </row>
    <row r="14" spans="1:14" ht="24" customHeight="1">
      <c r="A14" s="176"/>
      <c r="B14" s="177"/>
      <c r="C14" s="208"/>
      <c r="D14" s="209"/>
      <c r="E14" s="209"/>
      <c r="F14" s="209"/>
      <c r="G14" s="209"/>
      <c r="H14" s="209"/>
      <c r="I14" s="209"/>
      <c r="J14" s="209"/>
      <c r="K14" s="209"/>
      <c r="L14" s="209"/>
      <c r="M14" s="209"/>
      <c r="N14" s="210"/>
    </row>
    <row r="15" spans="1:14" ht="24" customHeight="1">
      <c r="A15" s="176"/>
      <c r="B15" s="177"/>
      <c r="C15" s="208"/>
      <c r="D15" s="209"/>
      <c r="E15" s="209"/>
      <c r="F15" s="209"/>
      <c r="G15" s="209"/>
      <c r="H15" s="209"/>
      <c r="I15" s="209"/>
      <c r="J15" s="209"/>
      <c r="K15" s="209"/>
      <c r="L15" s="209"/>
      <c r="M15" s="209"/>
      <c r="N15" s="210"/>
    </row>
    <row r="16" spans="1:14" ht="24" customHeight="1">
      <c r="A16" s="178"/>
      <c r="B16" s="179"/>
      <c r="C16" s="211"/>
      <c r="D16" s="212"/>
      <c r="E16" s="212"/>
      <c r="F16" s="212"/>
      <c r="G16" s="212"/>
      <c r="H16" s="212"/>
      <c r="I16" s="212"/>
      <c r="J16" s="212"/>
      <c r="K16" s="212"/>
      <c r="L16" s="212"/>
      <c r="M16" s="212"/>
      <c r="N16" s="213"/>
    </row>
    <row r="17" spans="1:14" ht="22.5" customHeight="1">
      <c r="A17" s="194" t="s">
        <v>29</v>
      </c>
      <c r="B17" s="195"/>
      <c r="C17" s="17" t="s">
        <v>56</v>
      </c>
      <c r="D17" s="8"/>
      <c r="E17" s="8"/>
      <c r="F17" s="8"/>
      <c r="G17" s="8"/>
      <c r="H17" s="8"/>
      <c r="I17" s="8"/>
      <c r="J17" s="8"/>
      <c r="K17" s="8"/>
      <c r="L17" s="8"/>
      <c r="M17" s="8"/>
      <c r="N17" s="9"/>
    </row>
    <row r="18" spans="1:14" ht="20.100000000000001" customHeight="1">
      <c r="A18" s="196"/>
      <c r="B18" s="197"/>
      <c r="C18" s="214" t="str">
        <f>案件情報シート1!C18&amp;""</f>
        <v/>
      </c>
      <c r="D18" s="215"/>
      <c r="E18" s="192" t="s">
        <v>26</v>
      </c>
      <c r="F18" s="192"/>
      <c r="G18" s="192"/>
      <c r="H18" s="192"/>
      <c r="I18" s="192"/>
      <c r="J18" s="192"/>
      <c r="K18" s="192"/>
      <c r="L18" s="192"/>
      <c r="M18" s="192"/>
      <c r="N18" s="193"/>
    </row>
    <row r="19" spans="1:14" ht="20.100000000000001" customHeight="1">
      <c r="A19" s="196"/>
      <c r="B19" s="197"/>
      <c r="C19" s="214" t="str">
        <f>案件情報シート1!C19&amp;""</f>
        <v/>
      </c>
      <c r="D19" s="215"/>
      <c r="E19" s="192" t="s">
        <v>27</v>
      </c>
      <c r="F19" s="192"/>
      <c r="G19" s="192"/>
      <c r="H19" s="192"/>
      <c r="I19" s="192"/>
      <c r="J19" s="192"/>
      <c r="K19" s="192"/>
      <c r="L19" s="192"/>
      <c r="M19" s="192"/>
      <c r="N19" s="193"/>
    </row>
    <row r="20" spans="1:14" ht="20.100000000000001" customHeight="1">
      <c r="A20" s="196"/>
      <c r="B20" s="197"/>
      <c r="C20" s="214" t="str">
        <f>案件情報シート1!C20&amp;""</f>
        <v/>
      </c>
      <c r="D20" s="215"/>
      <c r="E20" s="192" t="s">
        <v>28</v>
      </c>
      <c r="F20" s="192"/>
      <c r="G20" s="192"/>
      <c r="H20" s="192"/>
      <c r="I20" s="192"/>
      <c r="J20" s="192"/>
      <c r="K20" s="192"/>
      <c r="L20" s="192"/>
      <c r="M20" s="192"/>
      <c r="N20" s="193"/>
    </row>
    <row r="21" spans="1:14" ht="20.100000000000001" customHeight="1">
      <c r="A21" s="198"/>
      <c r="B21" s="199"/>
      <c r="C21" s="214" t="str">
        <f>案件情報シート1!C21&amp;""</f>
        <v/>
      </c>
      <c r="D21" s="215"/>
      <c r="E21" s="25" t="str">
        <f>案件情報シート1!E21&amp;""</f>
        <v>その他（　　　　　　　　　　　　　　　　　　　　　　　　　　　　　　　　</v>
      </c>
      <c r="F21" s="204" t="str">
        <f>案件情報シート1!F21&amp;""</f>
        <v/>
      </c>
      <c r="G21" s="204"/>
      <c r="H21" s="204"/>
      <c r="I21" s="204"/>
      <c r="J21" s="204"/>
      <c r="K21" s="204"/>
      <c r="L21" s="204"/>
      <c r="M21" s="204"/>
      <c r="N21" s="26" t="s">
        <v>81</v>
      </c>
    </row>
    <row r="22" spans="1:14" ht="24" customHeight="1">
      <c r="A22" s="200" t="s">
        <v>24</v>
      </c>
      <c r="B22" s="195"/>
      <c r="C22" s="180" t="str">
        <f>IF(F7="","",案件情報シート1!C22&amp;"")</f>
        <v/>
      </c>
      <c r="D22" s="181"/>
      <c r="E22" s="181"/>
      <c r="F22" s="181"/>
      <c r="G22" s="181"/>
      <c r="H22" s="181"/>
      <c r="I22" s="181"/>
      <c r="J22" s="181"/>
      <c r="K22" s="181"/>
      <c r="L22" s="181"/>
      <c r="M22" s="181"/>
      <c r="N22" s="182"/>
    </row>
    <row r="23" spans="1:14" ht="24" customHeight="1">
      <c r="A23" s="198"/>
      <c r="B23" s="199"/>
      <c r="C23" s="186"/>
      <c r="D23" s="187"/>
      <c r="E23" s="187"/>
      <c r="F23" s="187"/>
      <c r="G23" s="187"/>
      <c r="H23" s="187"/>
      <c r="I23" s="187"/>
      <c r="J23" s="187"/>
      <c r="K23" s="187"/>
      <c r="L23" s="187"/>
      <c r="M23" s="187"/>
      <c r="N23" s="188"/>
    </row>
    <row r="24" spans="1:14" ht="24" customHeight="1">
      <c r="A24" s="174" t="s">
        <v>25</v>
      </c>
      <c r="B24" s="175"/>
      <c r="C24" s="180" t="str">
        <f>IF(F7="","",案件情報シート1!C24&amp;"")</f>
        <v/>
      </c>
      <c r="D24" s="181"/>
      <c r="E24" s="181"/>
      <c r="F24" s="181"/>
      <c r="G24" s="181"/>
      <c r="H24" s="181"/>
      <c r="I24" s="181"/>
      <c r="J24" s="181"/>
      <c r="K24" s="181"/>
      <c r="L24" s="181"/>
      <c r="M24" s="181"/>
      <c r="N24" s="182"/>
    </row>
    <row r="25" spans="1:14" ht="24" customHeight="1">
      <c r="A25" s="176"/>
      <c r="B25" s="177"/>
      <c r="C25" s="183"/>
      <c r="D25" s="184"/>
      <c r="E25" s="184"/>
      <c r="F25" s="184"/>
      <c r="G25" s="184"/>
      <c r="H25" s="184"/>
      <c r="I25" s="184"/>
      <c r="J25" s="184"/>
      <c r="K25" s="184"/>
      <c r="L25" s="184"/>
      <c r="M25" s="184"/>
      <c r="N25" s="185"/>
    </row>
    <row r="26" spans="1:14" ht="24" customHeight="1">
      <c r="A26" s="176"/>
      <c r="B26" s="177"/>
      <c r="C26" s="183"/>
      <c r="D26" s="184"/>
      <c r="E26" s="184"/>
      <c r="F26" s="184"/>
      <c r="G26" s="184"/>
      <c r="H26" s="184"/>
      <c r="I26" s="184"/>
      <c r="J26" s="184"/>
      <c r="K26" s="184"/>
      <c r="L26" s="184"/>
      <c r="M26" s="184"/>
      <c r="N26" s="185"/>
    </row>
    <row r="27" spans="1:14" ht="24" customHeight="1">
      <c r="A27" s="176"/>
      <c r="B27" s="177"/>
      <c r="C27" s="183"/>
      <c r="D27" s="184"/>
      <c r="E27" s="184"/>
      <c r="F27" s="184"/>
      <c r="G27" s="184"/>
      <c r="H27" s="184"/>
      <c r="I27" s="184"/>
      <c r="J27" s="184"/>
      <c r="K27" s="184"/>
      <c r="L27" s="184"/>
      <c r="M27" s="184"/>
      <c r="N27" s="185"/>
    </row>
    <row r="28" spans="1:14" ht="24" customHeight="1">
      <c r="A28" s="176"/>
      <c r="B28" s="177"/>
      <c r="C28" s="183"/>
      <c r="D28" s="184"/>
      <c r="E28" s="184"/>
      <c r="F28" s="184"/>
      <c r="G28" s="184"/>
      <c r="H28" s="184"/>
      <c r="I28" s="184"/>
      <c r="J28" s="184"/>
      <c r="K28" s="184"/>
      <c r="L28" s="184"/>
      <c r="M28" s="184"/>
      <c r="N28" s="185"/>
    </row>
    <row r="29" spans="1:14" ht="24" customHeight="1">
      <c r="A29" s="176"/>
      <c r="B29" s="177"/>
      <c r="C29" s="183"/>
      <c r="D29" s="184"/>
      <c r="E29" s="184"/>
      <c r="F29" s="184"/>
      <c r="G29" s="184"/>
      <c r="H29" s="184"/>
      <c r="I29" s="184"/>
      <c r="J29" s="184"/>
      <c r="K29" s="184"/>
      <c r="L29" s="184"/>
      <c r="M29" s="184"/>
      <c r="N29" s="185"/>
    </row>
    <row r="30" spans="1:14" ht="24" customHeight="1">
      <c r="A30" s="176"/>
      <c r="B30" s="177"/>
      <c r="C30" s="183"/>
      <c r="D30" s="184"/>
      <c r="E30" s="184"/>
      <c r="F30" s="184"/>
      <c r="G30" s="184"/>
      <c r="H30" s="184"/>
      <c r="I30" s="184"/>
      <c r="J30" s="184"/>
      <c r="K30" s="184"/>
      <c r="L30" s="184"/>
      <c r="M30" s="184"/>
      <c r="N30" s="185"/>
    </row>
    <row r="31" spans="1:14" ht="24" customHeight="1">
      <c r="A31" s="176"/>
      <c r="B31" s="177"/>
      <c r="C31" s="183"/>
      <c r="D31" s="184"/>
      <c r="E31" s="184"/>
      <c r="F31" s="184"/>
      <c r="G31" s="184"/>
      <c r="H31" s="184"/>
      <c r="I31" s="184"/>
      <c r="J31" s="184"/>
      <c r="K31" s="184"/>
      <c r="L31" s="184"/>
      <c r="M31" s="184"/>
      <c r="N31" s="185"/>
    </row>
    <row r="32" spans="1:14" ht="24" customHeight="1">
      <c r="A32" s="176"/>
      <c r="B32" s="177"/>
      <c r="C32" s="183"/>
      <c r="D32" s="184"/>
      <c r="E32" s="184"/>
      <c r="F32" s="184"/>
      <c r="G32" s="184"/>
      <c r="H32" s="184"/>
      <c r="I32" s="184"/>
      <c r="J32" s="184"/>
      <c r="K32" s="184"/>
      <c r="L32" s="184"/>
      <c r="M32" s="184"/>
      <c r="N32" s="185"/>
    </row>
    <row r="33" spans="1:14" ht="24" customHeight="1">
      <c r="A33" s="176"/>
      <c r="B33" s="177"/>
      <c r="C33" s="183"/>
      <c r="D33" s="184"/>
      <c r="E33" s="184"/>
      <c r="F33" s="184"/>
      <c r="G33" s="184"/>
      <c r="H33" s="184"/>
      <c r="I33" s="184"/>
      <c r="J33" s="184"/>
      <c r="K33" s="184"/>
      <c r="L33" s="184"/>
      <c r="M33" s="184"/>
      <c r="N33" s="185"/>
    </row>
    <row r="34" spans="1:14" ht="24" customHeight="1">
      <c r="A34" s="176"/>
      <c r="B34" s="177"/>
      <c r="C34" s="183"/>
      <c r="D34" s="184"/>
      <c r="E34" s="184"/>
      <c r="F34" s="184"/>
      <c r="G34" s="184"/>
      <c r="H34" s="184"/>
      <c r="I34" s="184"/>
      <c r="J34" s="184"/>
      <c r="K34" s="184"/>
      <c r="L34" s="184"/>
      <c r="M34" s="184"/>
      <c r="N34" s="185"/>
    </row>
    <row r="35" spans="1:14" ht="24" customHeight="1">
      <c r="A35" s="178"/>
      <c r="B35" s="179"/>
      <c r="C35" s="186"/>
      <c r="D35" s="187"/>
      <c r="E35" s="187"/>
      <c r="F35" s="187"/>
      <c r="G35" s="187"/>
      <c r="H35" s="187"/>
      <c r="I35" s="187"/>
      <c r="J35" s="187"/>
      <c r="K35" s="187"/>
      <c r="L35" s="187"/>
      <c r="M35" s="187"/>
      <c r="N35" s="188"/>
    </row>
    <row r="36" spans="1:14">
      <c r="A36" s="189"/>
      <c r="B36" s="189"/>
      <c r="C36" s="189"/>
      <c r="D36" s="189"/>
      <c r="E36" s="189"/>
      <c r="F36" s="189"/>
      <c r="G36" s="189"/>
      <c r="H36" s="189"/>
      <c r="I36" s="189"/>
      <c r="J36" s="189"/>
      <c r="K36" s="189"/>
      <c r="L36" s="189"/>
      <c r="M36" s="189"/>
      <c r="N36" s="189"/>
    </row>
    <row r="37" spans="1:14">
      <c r="A37" s="189"/>
      <c r="B37" s="189"/>
      <c r="C37" s="189"/>
      <c r="D37" s="189"/>
      <c r="E37" s="189"/>
      <c r="F37" s="189"/>
      <c r="G37" s="189"/>
      <c r="H37" s="189"/>
      <c r="I37" s="189"/>
      <c r="J37" s="189"/>
      <c r="K37" s="189"/>
      <c r="L37" s="189"/>
      <c r="M37" s="189"/>
      <c r="N37" s="189"/>
    </row>
    <row r="40" spans="1:14" ht="14.25">
      <c r="A40" s="7"/>
      <c r="B40" s="7"/>
      <c r="C40" s="7"/>
      <c r="D40" s="7"/>
      <c r="E40" s="7"/>
      <c r="F40" s="5"/>
      <c r="G40" s="1"/>
      <c r="H40" s="1"/>
      <c r="I40" s="1"/>
      <c r="J40" s="1"/>
      <c r="K40" s="1"/>
      <c r="L40" s="1"/>
      <c r="M40" s="1"/>
      <c r="N40" s="1"/>
    </row>
  </sheetData>
  <sheetProtection sheet="1" objects="1" scenarios="1" selectLockedCells="1"/>
  <mergeCells count="32">
    <mergeCell ref="A5:N5"/>
    <mergeCell ref="A11:B11"/>
    <mergeCell ref="D11:E11"/>
    <mergeCell ref="G11:N11"/>
    <mergeCell ref="C7:E7"/>
    <mergeCell ref="F7:L7"/>
    <mergeCell ref="A9:B9"/>
    <mergeCell ref="C9:N9"/>
    <mergeCell ref="A10:B10"/>
    <mergeCell ref="C10:N10"/>
    <mergeCell ref="F21:M21"/>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workbookViewId="0">
      <pane xSplit="5" ySplit="2" topLeftCell="F3" activePane="bottomRight" state="frozen"/>
      <selection pane="topRight" activeCell="F1" sqref="F1"/>
      <selection pane="bottomLeft" activeCell="A3" sqref="A3"/>
      <selection pane="bottomRight" activeCell="A3" sqref="A3"/>
    </sheetView>
  </sheetViews>
  <sheetFormatPr defaultRowHeight="13.5"/>
  <cols>
    <col min="1" max="1" width="10.375" style="10" customWidth="1"/>
    <col min="2" max="2" width="9" style="11"/>
    <col min="15" max="15" width="11.5" customWidth="1"/>
    <col min="16" max="16" width="10.125" customWidth="1"/>
    <col min="17" max="17" width="11.125" customWidth="1"/>
    <col min="18" max="23" width="10.5" customWidth="1"/>
    <col min="24" max="24" width="9" customWidth="1"/>
    <col min="28" max="28" width="12.375" customWidth="1"/>
    <col min="29" max="34" width="13.625" customWidth="1"/>
  </cols>
  <sheetData>
    <row r="1" spans="1:43" ht="21.75" customHeight="1">
      <c r="A1" s="218" t="s">
        <v>11</v>
      </c>
      <c r="B1" s="220" t="s">
        <v>32</v>
      </c>
      <c r="C1" s="216" t="s">
        <v>35</v>
      </c>
      <c r="D1" s="216" t="s">
        <v>15</v>
      </c>
      <c r="E1" s="216" t="s">
        <v>34</v>
      </c>
      <c r="F1" s="216" t="s">
        <v>36</v>
      </c>
      <c r="G1" s="216" t="s">
        <v>68</v>
      </c>
      <c r="H1" s="216" t="s">
        <v>37</v>
      </c>
      <c r="I1" s="216" t="s">
        <v>12</v>
      </c>
      <c r="J1" s="216" t="s">
        <v>31</v>
      </c>
      <c r="K1" s="216" t="s">
        <v>33</v>
      </c>
      <c r="L1" s="216" t="s">
        <v>8</v>
      </c>
      <c r="M1" s="216" t="s">
        <v>38</v>
      </c>
      <c r="N1" s="216" t="s">
        <v>18</v>
      </c>
      <c r="O1" s="216" t="s">
        <v>39</v>
      </c>
      <c r="P1" s="216" t="s">
        <v>40</v>
      </c>
      <c r="Q1" s="216" t="s">
        <v>41</v>
      </c>
      <c r="R1" s="227" t="s">
        <v>62</v>
      </c>
      <c r="S1" s="228"/>
      <c r="T1" s="228"/>
      <c r="U1" s="228"/>
      <c r="V1" s="228"/>
      <c r="W1" s="229"/>
      <c r="X1" s="226" t="s">
        <v>23</v>
      </c>
      <c r="Y1" s="225" t="s">
        <v>48</v>
      </c>
      <c r="Z1" s="225" t="s">
        <v>49</v>
      </c>
      <c r="AA1" s="225" t="s">
        <v>50</v>
      </c>
      <c r="AB1" s="225" t="s">
        <v>51</v>
      </c>
      <c r="AC1" s="223"/>
      <c r="AD1" s="223"/>
      <c r="AE1" s="224"/>
      <c r="AF1" s="224"/>
      <c r="AG1" s="222"/>
      <c r="AH1" s="222"/>
    </row>
    <row r="2" spans="1:43" s="22" customFormat="1" ht="21.75" thickBot="1">
      <c r="A2" s="219"/>
      <c r="B2" s="221"/>
      <c r="C2" s="217"/>
      <c r="D2" s="217"/>
      <c r="E2" s="217"/>
      <c r="F2" s="217"/>
      <c r="G2" s="217"/>
      <c r="H2" s="217"/>
      <c r="I2" s="217"/>
      <c r="J2" s="217"/>
      <c r="K2" s="217"/>
      <c r="L2" s="217"/>
      <c r="M2" s="217"/>
      <c r="N2" s="217"/>
      <c r="O2" s="217"/>
      <c r="P2" s="217"/>
      <c r="Q2" s="217"/>
      <c r="R2" s="18" t="s">
        <v>63</v>
      </c>
      <c r="S2" s="19" t="s">
        <v>65</v>
      </c>
      <c r="T2" s="19" t="s">
        <v>67</v>
      </c>
      <c r="U2" s="58" t="s">
        <v>63</v>
      </c>
      <c r="V2" s="58" t="s">
        <v>65</v>
      </c>
      <c r="W2" s="59" t="s">
        <v>67</v>
      </c>
      <c r="X2" s="226"/>
      <c r="Y2" s="225"/>
      <c r="Z2" s="225"/>
      <c r="AA2" s="225"/>
      <c r="AB2" s="225"/>
      <c r="AC2" s="22" t="s">
        <v>42</v>
      </c>
      <c r="AD2" s="22" t="s">
        <v>43</v>
      </c>
      <c r="AE2" s="22" t="s">
        <v>44</v>
      </c>
      <c r="AF2" s="22" t="s">
        <v>45</v>
      </c>
      <c r="AG2" s="22" t="s">
        <v>46</v>
      </c>
      <c r="AH2" s="22" t="s">
        <v>47</v>
      </c>
      <c r="AI2" s="23" t="s">
        <v>74</v>
      </c>
      <c r="AJ2" s="23" t="s">
        <v>75</v>
      </c>
      <c r="AK2" s="23" t="s">
        <v>76</v>
      </c>
      <c r="AL2" s="23" t="s">
        <v>77</v>
      </c>
      <c r="AM2" s="23" t="s">
        <v>78</v>
      </c>
      <c r="AN2" s="24" t="s">
        <v>79</v>
      </c>
      <c r="AO2" s="24" t="s">
        <v>82</v>
      </c>
      <c r="AP2" s="23" t="s">
        <v>80</v>
      </c>
      <c r="AQ2" s="56"/>
    </row>
    <row r="3" spans="1:43">
      <c r="A3" s="10" t="str">
        <f>IF(申込書!C6="","",申込書!C6)</f>
        <v/>
      </c>
      <c r="B3" s="11">
        <f>申込書!C7</f>
        <v>0</v>
      </c>
      <c r="C3" s="11">
        <f>申込書!C11</f>
        <v>0</v>
      </c>
      <c r="D3" s="11">
        <f>申込書!K11</f>
        <v>0</v>
      </c>
      <c r="E3" s="11">
        <f>申込書!C10</f>
        <v>0</v>
      </c>
      <c r="F3" s="11">
        <f>申込書!C12</f>
        <v>0</v>
      </c>
      <c r="G3" s="11">
        <f>申込書!K7</f>
        <v>0</v>
      </c>
      <c r="H3" s="11">
        <f>申込書!K12</f>
        <v>0</v>
      </c>
      <c r="I3" s="11">
        <f>申込書!D8</f>
        <v>0</v>
      </c>
      <c r="J3">
        <f>申込書!H8</f>
        <v>0</v>
      </c>
      <c r="K3" s="12">
        <f>申込書!C9</f>
        <v>0</v>
      </c>
      <c r="L3" s="11">
        <f>申込書!K9</f>
        <v>0</v>
      </c>
      <c r="M3" s="11">
        <f>申込書!C13</f>
        <v>0</v>
      </c>
      <c r="N3" s="11">
        <f>申込書!K13</f>
        <v>0</v>
      </c>
      <c r="O3" s="11" t="e">
        <f>申込書!$S16</f>
        <v>#N/A</v>
      </c>
      <c r="P3" s="11" t="str">
        <f>申込書!$S17</f>
        <v/>
      </c>
      <c r="Q3" s="11" t="str">
        <f>申込書!$S18</f>
        <v/>
      </c>
      <c r="R3" s="11" t="str">
        <f>IF(申込書!H22="","",申込書!H22)</f>
        <v/>
      </c>
      <c r="S3" s="11" t="str">
        <f>IF(申込書!H23="","",申込書!H23)</f>
        <v/>
      </c>
      <c r="T3" s="11" t="str">
        <f>IF(申込書!H24="","",申込書!H24)</f>
        <v/>
      </c>
      <c r="U3" s="11" t="str">
        <f>IF(申込書!J22="","",申込書!J22)</f>
        <v/>
      </c>
      <c r="V3" s="11" t="str">
        <f>IF(申込書!J23="","",申込書!J23)</f>
        <v/>
      </c>
      <c r="W3" s="11" t="str">
        <f>IF(申込書!J24="","",申込書!J24)</f>
        <v/>
      </c>
      <c r="X3" s="11">
        <f>案件情報シート1!C13</f>
        <v>0</v>
      </c>
      <c r="Y3" s="11" t="str">
        <f>IF(案件情報シート1!C18="","",案件情報シート1!C18)</f>
        <v/>
      </c>
      <c r="Z3" s="11" t="str">
        <f>IF(案件情報シート1!C19="","",案件情報シート1!C19)</f>
        <v/>
      </c>
      <c r="AA3" s="11" t="str">
        <f>IF(案件情報シート1!C20="","",案件情報シート1!C20)</f>
        <v/>
      </c>
      <c r="AB3" s="11" t="str">
        <f>IF(案件情報シート1!F21="","",案件情報シート1!F21)</f>
        <v/>
      </c>
      <c r="AC3" s="11">
        <f>案件情報シート1!C22</f>
        <v>0</v>
      </c>
      <c r="AD3" s="11">
        <f>案件情報シート1!C24</f>
        <v>0</v>
      </c>
      <c r="AE3" s="11" t="str">
        <f>案件情報シート2!C22</f>
        <v/>
      </c>
      <c r="AF3" s="11" t="str">
        <f>案件情報シート2!C24</f>
        <v/>
      </c>
      <c r="AG3" s="11" t="str">
        <f>案件情報シート3!C22</f>
        <v/>
      </c>
      <c r="AH3" s="11" t="str">
        <f>案件情報シート3!C24</f>
        <v/>
      </c>
      <c r="AI3" t="str">
        <f>IF(申込書!$R27=TRUE,"〇","")</f>
        <v/>
      </c>
      <c r="AJ3" t="str">
        <f>IF(申込書!$R28=TRUE,"〇","")</f>
        <v/>
      </c>
      <c r="AK3" t="str">
        <f>IF(申込書!$R29=TRUE,"〇","")</f>
        <v/>
      </c>
      <c r="AL3" t="str">
        <f>IF(申込書!$R30=TRUE,"〇","")</f>
        <v/>
      </c>
      <c r="AM3" t="str">
        <f>IF(申込書!$R31=TRUE,"〇","")</f>
        <v/>
      </c>
      <c r="AN3" t="str">
        <f>IF(申込書!$R32=TRUE,"〇","")</f>
        <v/>
      </c>
      <c r="AO3">
        <f>申込書!I30</f>
        <v>0</v>
      </c>
      <c r="AP3" t="str">
        <f>IF(申込書!$R33=TRUE,"〇","")</f>
        <v/>
      </c>
      <c r="AQ3">
        <f>申込書!E31</f>
        <v>0</v>
      </c>
    </row>
  </sheetData>
  <mergeCells count="26">
    <mergeCell ref="AG1:AH1"/>
    <mergeCell ref="P1:P2"/>
    <mergeCell ref="Q1:Q2"/>
    <mergeCell ref="AC1:AD1"/>
    <mergeCell ref="AE1:AF1"/>
    <mergeCell ref="AB1:AB2"/>
    <mergeCell ref="AA1:AA2"/>
    <mergeCell ref="Z1:Z2"/>
    <mergeCell ref="Y1:Y2"/>
    <mergeCell ref="X1:X2"/>
    <mergeCell ref="R1:W1"/>
    <mergeCell ref="A1:A2"/>
    <mergeCell ref="E1:E2"/>
    <mergeCell ref="D1:D2"/>
    <mergeCell ref="C1:C2"/>
    <mergeCell ref="B1:B2"/>
    <mergeCell ref="J1:J2"/>
    <mergeCell ref="I1:I2"/>
    <mergeCell ref="H1:H2"/>
    <mergeCell ref="G1:G2"/>
    <mergeCell ref="F1:F2"/>
    <mergeCell ref="N1:N2"/>
    <mergeCell ref="M1:M2"/>
    <mergeCell ref="L1:L2"/>
    <mergeCell ref="K1:K2"/>
    <mergeCell ref="O1:O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案件情報シート1</vt:lpstr>
      <vt:lpstr>案件情報シート2</vt:lpstr>
      <vt:lpstr>案件情報シート3</vt:lpstr>
      <vt:lpstr>※入力不要（大商使用欄）</vt:lpstr>
      <vt:lpstr>案件情報シート1!Print_Area</vt:lpstr>
      <vt:lpstr>案件情報シート2!Print_Area</vt:lpstr>
      <vt:lpstr>案件情報シート3!Print_Area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2021-11-25T04:18:53Z</dcterms:modified>
</cp:coreProperties>
</file>